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hidePivotFieldList="1" autoCompressPictures="0"/>
  <bookViews>
    <workbookView xWindow="-15" yWindow="-15" windowWidth="21600" windowHeight="14985" tabRatio="775"/>
  </bookViews>
  <sheets>
    <sheet name="summary" sheetId="10" r:id="rId1"/>
    <sheet name="global carbon budget" sheetId="1" r:id="rId2"/>
    <sheet name="fossil emissions by fuel type" sheetId="9" r:id="rId3"/>
    <sheet name="country territorial emissions" sheetId="2" r:id="rId4"/>
    <sheet name="country consumption emissions" sheetId="5" r:id="rId5"/>
    <sheet name="land-use change emissions" sheetId="8" r:id="rId6"/>
    <sheet name="ocean sink" sheetId="6" r:id="rId7"/>
    <sheet name="terrestrial sink" sheetId="7" r:id="rId8"/>
    <sheet name="country definitions" sheetId="11" r:id="rId9"/>
  </sheets>
  <definedNames>
    <definedName name="_ENREF_33" localSheetId="5">'land-use change emissions'!$C$6</definedName>
    <definedName name="_ENREF_41" localSheetId="7">'terrestrial sink'!$C$6</definedName>
    <definedName name="_ENREF_51" localSheetId="6">'ocean sink'!$B$9</definedName>
    <definedName name="_ENREF_53" localSheetId="6">'ocean sink'!$B$11</definedName>
    <definedName name="_ENREF_6" localSheetId="5">'land-use change emissions'!$C$10</definedName>
    <definedName name="_ENREF_74" localSheetId="6">'ocean sink'!$D$16</definedName>
    <definedName name="_ENREF_82" localSheetId="5">'land-use change emissions'!$C$11</definedName>
  </definedNames>
  <calcPr calcId="145621"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EC76" i="5" l="1"/>
  <c r="EB76" i="5"/>
  <c r="EA76" i="5"/>
  <c r="DZ76" i="5"/>
  <c r="DY76" i="5"/>
  <c r="DX76" i="5"/>
  <c r="DW76" i="5"/>
  <c r="DV76" i="5"/>
  <c r="DU76" i="5"/>
  <c r="DT76" i="5"/>
  <c r="DS76" i="5"/>
  <c r="DR76" i="5"/>
  <c r="DQ76" i="5"/>
  <c r="DP76" i="5"/>
  <c r="DO76" i="5"/>
  <c r="DN76" i="5"/>
  <c r="DM76" i="5"/>
  <c r="DL76" i="5"/>
  <c r="DK76" i="5"/>
  <c r="DJ76" i="5"/>
  <c r="DI76" i="5"/>
  <c r="DH76" i="5"/>
  <c r="DG76" i="5"/>
  <c r="DF76" i="5"/>
  <c r="DE76" i="5"/>
  <c r="DD76" i="5"/>
  <c r="DC76" i="5"/>
  <c r="DB76" i="5"/>
  <c r="DA76" i="5"/>
  <c r="CZ76" i="5"/>
  <c r="CY76" i="5"/>
  <c r="CX76" i="5"/>
  <c r="CW76" i="5"/>
  <c r="CV76" i="5"/>
  <c r="CU76" i="5"/>
  <c r="CT76" i="5"/>
  <c r="CS76" i="5"/>
  <c r="CR76" i="5"/>
  <c r="CQ76" i="5"/>
  <c r="CP76" i="5"/>
  <c r="CO76" i="5"/>
  <c r="CN76" i="5"/>
  <c r="CM76" i="5"/>
  <c r="CL76" i="5"/>
  <c r="CK76" i="5"/>
  <c r="CJ76" i="5"/>
  <c r="CI76" i="5"/>
  <c r="CH76" i="5"/>
  <c r="CG76" i="5"/>
  <c r="CF76" i="5"/>
  <c r="CE76" i="5"/>
  <c r="CD76" i="5"/>
  <c r="CC76" i="5"/>
  <c r="CB76" i="5"/>
  <c r="CA76" i="5"/>
  <c r="BZ76" i="5"/>
  <c r="BY76" i="5"/>
  <c r="BX76" i="5"/>
  <c r="BW76" i="5"/>
  <c r="BV76" i="5"/>
  <c r="BU76" i="5"/>
  <c r="BT76" i="5"/>
  <c r="BS76" i="5"/>
  <c r="BR76" i="5"/>
  <c r="BQ76" i="5"/>
  <c r="BP76" i="5"/>
  <c r="BO76" i="5"/>
  <c r="BN76" i="5"/>
  <c r="BM76" i="5"/>
  <c r="BL76" i="5"/>
  <c r="BK76" i="5"/>
  <c r="BJ76" i="5"/>
  <c r="BI76" i="5"/>
  <c r="BH76" i="5"/>
  <c r="BG76" i="5"/>
  <c r="BF76" i="5"/>
  <c r="BE76" i="5"/>
  <c r="BD76" i="5"/>
  <c r="BC76" i="5"/>
  <c r="BB76" i="5"/>
  <c r="BA76" i="5"/>
  <c r="AZ76" i="5"/>
  <c r="AY76" i="5"/>
  <c r="AX76" i="5"/>
  <c r="AW76" i="5"/>
  <c r="AV76" i="5"/>
  <c r="AU76" i="5"/>
  <c r="AT76" i="5"/>
  <c r="AS76" i="5"/>
  <c r="AR76" i="5"/>
  <c r="AQ76" i="5"/>
  <c r="AP76" i="5"/>
  <c r="AO76" i="5"/>
  <c r="AN76" i="5"/>
  <c r="AL76" i="5"/>
  <c r="AK76" i="5"/>
  <c r="AJ76" i="5"/>
  <c r="AI76" i="5"/>
  <c r="AH76" i="5"/>
  <c r="AG76" i="5"/>
  <c r="AF76" i="5"/>
  <c r="AE76" i="5"/>
  <c r="AD76" i="5"/>
  <c r="AC76" i="5"/>
  <c r="AB76" i="5"/>
  <c r="AA76" i="5"/>
  <c r="Z76" i="5"/>
  <c r="Y76" i="5"/>
  <c r="X76" i="5"/>
  <c r="W76" i="5"/>
  <c r="V76" i="5"/>
  <c r="U76" i="5"/>
  <c r="T76" i="5"/>
  <c r="S76" i="5"/>
  <c r="R76" i="5"/>
  <c r="Q76" i="5"/>
  <c r="P76" i="5"/>
  <c r="O76" i="5"/>
  <c r="N76" i="5"/>
  <c r="M76" i="5"/>
  <c r="L76" i="5"/>
  <c r="K76" i="5"/>
  <c r="J76" i="5"/>
  <c r="I76" i="5"/>
  <c r="H76" i="5"/>
  <c r="G76" i="5"/>
  <c r="F76" i="5"/>
  <c r="E76" i="5"/>
  <c r="D76" i="5"/>
  <c r="C76" i="5"/>
  <c r="B76" i="5"/>
  <c r="EC75" i="5"/>
  <c r="EB75" i="5"/>
  <c r="EA75" i="5"/>
  <c r="DZ75" i="5"/>
  <c r="DY75" i="5"/>
  <c r="DX75" i="5"/>
  <c r="DW75" i="5"/>
  <c r="DV75" i="5"/>
  <c r="DU75" i="5"/>
  <c r="DT75" i="5"/>
  <c r="DS75" i="5"/>
  <c r="DR75" i="5"/>
  <c r="DQ75" i="5"/>
  <c r="DP75" i="5"/>
  <c r="DO75" i="5"/>
  <c r="DN75" i="5"/>
  <c r="DM75" i="5"/>
  <c r="DL75" i="5"/>
  <c r="DK75" i="5"/>
  <c r="DJ75" i="5"/>
  <c r="DI75" i="5"/>
  <c r="DH75" i="5"/>
  <c r="DG75" i="5"/>
  <c r="DF75" i="5"/>
  <c r="DE75" i="5"/>
  <c r="DD75" i="5"/>
  <c r="DC75" i="5"/>
  <c r="DB75" i="5"/>
  <c r="DA75" i="5"/>
  <c r="CZ75" i="5"/>
  <c r="CY75" i="5"/>
  <c r="CX75" i="5"/>
  <c r="CW75" i="5"/>
  <c r="CV75" i="5"/>
  <c r="CU75" i="5"/>
  <c r="CT75" i="5"/>
  <c r="CS75" i="5"/>
  <c r="CR75" i="5"/>
  <c r="CQ75" i="5"/>
  <c r="CP75" i="5"/>
  <c r="CO75" i="5"/>
  <c r="CN75" i="5"/>
  <c r="CM75" i="5"/>
  <c r="CL75" i="5"/>
  <c r="CK75" i="5"/>
  <c r="CJ75" i="5"/>
  <c r="CI75" i="5"/>
  <c r="CH75" i="5"/>
  <c r="CG75" i="5"/>
  <c r="CF75" i="5"/>
  <c r="CE75" i="5"/>
  <c r="CD75" i="5"/>
  <c r="CC75" i="5"/>
  <c r="CB75" i="5"/>
  <c r="CA75" i="5"/>
  <c r="BZ75" i="5"/>
  <c r="BY75" i="5"/>
  <c r="BX75" i="5"/>
  <c r="BW75" i="5"/>
  <c r="BV75" i="5"/>
  <c r="BU75" i="5"/>
  <c r="BT75" i="5"/>
  <c r="BS75" i="5"/>
  <c r="BR75" i="5"/>
  <c r="BQ75" i="5"/>
  <c r="BP75" i="5"/>
  <c r="BO75" i="5"/>
  <c r="BN75" i="5"/>
  <c r="BM75" i="5"/>
  <c r="BL75" i="5"/>
  <c r="BK75" i="5"/>
  <c r="BJ75" i="5"/>
  <c r="BI75" i="5"/>
  <c r="BH75" i="5"/>
  <c r="BG75" i="5"/>
  <c r="BF75" i="5"/>
  <c r="BE75" i="5"/>
  <c r="BD75" i="5"/>
  <c r="BC75" i="5"/>
  <c r="BB75" i="5"/>
  <c r="BA75" i="5"/>
  <c r="AZ75" i="5"/>
  <c r="AY75" i="5"/>
  <c r="AX75" i="5"/>
  <c r="AW75" i="5"/>
  <c r="AV75" i="5"/>
  <c r="AU75" i="5"/>
  <c r="AT75" i="5"/>
  <c r="AS75" i="5"/>
  <c r="AR75" i="5"/>
  <c r="AQ75" i="5"/>
  <c r="AP75" i="5"/>
  <c r="AO75" i="5"/>
  <c r="AN75" i="5"/>
  <c r="AL75" i="5"/>
  <c r="AK75" i="5"/>
  <c r="AJ75" i="5"/>
  <c r="AI75" i="5"/>
  <c r="AH75" i="5"/>
  <c r="AG75" i="5"/>
  <c r="AF75" i="5"/>
  <c r="AE75" i="5"/>
  <c r="AD75" i="5"/>
  <c r="AC75" i="5"/>
  <c r="AB75" i="5"/>
  <c r="AA75" i="5"/>
  <c r="Z75" i="5"/>
  <c r="Y75" i="5"/>
  <c r="X75" i="5"/>
  <c r="W75" i="5"/>
  <c r="V75" i="5"/>
  <c r="U75" i="5"/>
  <c r="T75" i="5"/>
  <c r="S75" i="5"/>
  <c r="R75" i="5"/>
  <c r="Q75" i="5"/>
  <c r="P75" i="5"/>
  <c r="O75" i="5"/>
  <c r="N75" i="5"/>
  <c r="M75" i="5"/>
  <c r="L75" i="5"/>
  <c r="K75" i="5"/>
  <c r="J75" i="5"/>
  <c r="I75" i="5"/>
  <c r="H75" i="5"/>
  <c r="G75" i="5"/>
  <c r="F75" i="5"/>
  <c r="E75" i="5"/>
  <c r="D75" i="5"/>
  <c r="C75" i="5"/>
  <c r="B75" i="5"/>
  <c r="EC74" i="5"/>
  <c r="EB74" i="5"/>
  <c r="EA74" i="5"/>
  <c r="DZ74" i="5"/>
  <c r="DY74" i="5"/>
  <c r="DX74" i="5"/>
  <c r="DW74" i="5"/>
  <c r="DV74" i="5"/>
  <c r="DU74" i="5"/>
  <c r="DT74" i="5"/>
  <c r="DS74" i="5"/>
  <c r="DR74" i="5"/>
  <c r="DQ74" i="5"/>
  <c r="DP74" i="5"/>
  <c r="DO74" i="5"/>
  <c r="DN74" i="5"/>
  <c r="DM74" i="5"/>
  <c r="DL74" i="5"/>
  <c r="DK74" i="5"/>
  <c r="DJ74" i="5"/>
  <c r="DI74" i="5"/>
  <c r="DH74" i="5"/>
  <c r="DG74" i="5"/>
  <c r="DF74" i="5"/>
  <c r="DE74" i="5"/>
  <c r="DD74" i="5"/>
  <c r="DC74" i="5"/>
  <c r="DB74" i="5"/>
  <c r="DA74" i="5"/>
  <c r="CZ74" i="5"/>
  <c r="CY74" i="5"/>
  <c r="CX74" i="5"/>
  <c r="CW74" i="5"/>
  <c r="CV74" i="5"/>
  <c r="CU74" i="5"/>
  <c r="CT74" i="5"/>
  <c r="CS74" i="5"/>
  <c r="CR74" i="5"/>
  <c r="CQ74" i="5"/>
  <c r="CP74" i="5"/>
  <c r="CO74" i="5"/>
  <c r="CN74" i="5"/>
  <c r="CM74" i="5"/>
  <c r="CL74" i="5"/>
  <c r="CK74" i="5"/>
  <c r="CJ74" i="5"/>
  <c r="CI74" i="5"/>
  <c r="CH74" i="5"/>
  <c r="CG74" i="5"/>
  <c r="CF74" i="5"/>
  <c r="CE74" i="5"/>
  <c r="CD74" i="5"/>
  <c r="CC74" i="5"/>
  <c r="CB74" i="5"/>
  <c r="CA74" i="5"/>
  <c r="BZ74" i="5"/>
  <c r="BY74" i="5"/>
  <c r="BX74" i="5"/>
  <c r="BW74" i="5"/>
  <c r="BV74" i="5"/>
  <c r="BU74" i="5"/>
  <c r="BT74" i="5"/>
  <c r="BS74" i="5"/>
  <c r="BR74" i="5"/>
  <c r="BQ74" i="5"/>
  <c r="BP74" i="5"/>
  <c r="BO74" i="5"/>
  <c r="BN74" i="5"/>
  <c r="BM74" i="5"/>
  <c r="BL74" i="5"/>
  <c r="BK74" i="5"/>
  <c r="BJ74" i="5"/>
  <c r="BI74" i="5"/>
  <c r="BH74" i="5"/>
  <c r="BG74" i="5"/>
  <c r="BF74" i="5"/>
  <c r="BE74" i="5"/>
  <c r="BD74" i="5"/>
  <c r="BC74" i="5"/>
  <c r="BB74" i="5"/>
  <c r="BA74" i="5"/>
  <c r="AZ74" i="5"/>
  <c r="AY74" i="5"/>
  <c r="AX74" i="5"/>
  <c r="AW74" i="5"/>
  <c r="AV74" i="5"/>
  <c r="AU74" i="5"/>
  <c r="AT74" i="5"/>
  <c r="AS74" i="5"/>
  <c r="AR74" i="5"/>
  <c r="AQ74" i="5"/>
  <c r="AP74" i="5"/>
  <c r="AO74" i="5"/>
  <c r="AN74" i="5"/>
  <c r="AL74" i="5"/>
  <c r="AK74" i="5"/>
  <c r="AJ74" i="5"/>
  <c r="AI74" i="5"/>
  <c r="AH74" i="5"/>
  <c r="AG74" i="5"/>
  <c r="AF74" i="5"/>
  <c r="AE74" i="5"/>
  <c r="AD74" i="5"/>
  <c r="AC74" i="5"/>
  <c r="AB74" i="5"/>
  <c r="AA74" i="5"/>
  <c r="Z74" i="5"/>
  <c r="Y74" i="5"/>
  <c r="X74" i="5"/>
  <c r="W74" i="5"/>
  <c r="V74" i="5"/>
  <c r="U74" i="5"/>
  <c r="T74" i="5"/>
  <c r="S74" i="5"/>
  <c r="R74" i="5"/>
  <c r="Q74" i="5"/>
  <c r="P74" i="5"/>
  <c r="O74" i="5"/>
  <c r="N74" i="5"/>
  <c r="M74" i="5"/>
  <c r="L74" i="5"/>
  <c r="K74" i="5"/>
  <c r="J74" i="5"/>
  <c r="I74" i="5"/>
  <c r="H74" i="5"/>
  <c r="G74" i="5"/>
  <c r="F74" i="5"/>
  <c r="E74" i="5"/>
  <c r="D74" i="5"/>
  <c r="C74" i="5"/>
  <c r="B74" i="5"/>
  <c r="EC73" i="5"/>
  <c r="EB73" i="5"/>
  <c r="EA73" i="5"/>
  <c r="DZ73" i="5"/>
  <c r="DY73" i="5"/>
  <c r="DX73" i="5"/>
  <c r="DW73" i="5"/>
  <c r="DV73" i="5"/>
  <c r="DU73" i="5"/>
  <c r="DT73" i="5"/>
  <c r="DS73" i="5"/>
  <c r="DR73" i="5"/>
  <c r="DQ73" i="5"/>
  <c r="DP73" i="5"/>
  <c r="DO73" i="5"/>
  <c r="DN73" i="5"/>
  <c r="DM73" i="5"/>
  <c r="DL73" i="5"/>
  <c r="DK73" i="5"/>
  <c r="DJ73" i="5"/>
  <c r="DI73" i="5"/>
  <c r="DH73" i="5"/>
  <c r="DG73" i="5"/>
  <c r="DF73" i="5"/>
  <c r="DE73" i="5"/>
  <c r="DD73" i="5"/>
  <c r="DC73" i="5"/>
  <c r="DB73" i="5"/>
  <c r="DA73" i="5"/>
  <c r="CZ73" i="5"/>
  <c r="CY73" i="5"/>
  <c r="CX73" i="5"/>
  <c r="CW73" i="5"/>
  <c r="CV73" i="5"/>
  <c r="CU73" i="5"/>
  <c r="CT73" i="5"/>
  <c r="CS73" i="5"/>
  <c r="CR73" i="5"/>
  <c r="CQ73" i="5"/>
  <c r="CP73" i="5"/>
  <c r="CO73" i="5"/>
  <c r="CN73" i="5"/>
  <c r="CM73" i="5"/>
  <c r="CL73" i="5"/>
  <c r="CK73" i="5"/>
  <c r="CJ73" i="5"/>
  <c r="CI73" i="5"/>
  <c r="CH73" i="5"/>
  <c r="CG73" i="5"/>
  <c r="CF73" i="5"/>
  <c r="CE73" i="5"/>
  <c r="CD73" i="5"/>
  <c r="CC73" i="5"/>
  <c r="CB73" i="5"/>
  <c r="CA73" i="5"/>
  <c r="BZ73" i="5"/>
  <c r="BY73" i="5"/>
  <c r="BX73" i="5"/>
  <c r="BW73" i="5"/>
  <c r="BV73" i="5"/>
  <c r="BU73" i="5"/>
  <c r="BT73" i="5"/>
  <c r="BS73" i="5"/>
  <c r="BR73" i="5"/>
  <c r="BQ73" i="5"/>
  <c r="BP73" i="5"/>
  <c r="BO73" i="5"/>
  <c r="BN73" i="5"/>
  <c r="BM73" i="5"/>
  <c r="BL73" i="5"/>
  <c r="BK73" i="5"/>
  <c r="BJ73" i="5"/>
  <c r="BI73" i="5"/>
  <c r="BH73" i="5"/>
  <c r="BG73" i="5"/>
  <c r="BF73" i="5"/>
  <c r="BE73" i="5"/>
  <c r="BD73" i="5"/>
  <c r="BC73" i="5"/>
  <c r="BB73" i="5"/>
  <c r="BA73" i="5"/>
  <c r="AZ73" i="5"/>
  <c r="AY73" i="5"/>
  <c r="AX73" i="5"/>
  <c r="AW73" i="5"/>
  <c r="AV73" i="5"/>
  <c r="AU73" i="5"/>
  <c r="AT73" i="5"/>
  <c r="AS73" i="5"/>
  <c r="AR73" i="5"/>
  <c r="AQ73" i="5"/>
  <c r="AP73" i="5"/>
  <c r="AO73" i="5"/>
  <c r="AN73" i="5"/>
  <c r="AL73" i="5"/>
  <c r="AK73" i="5"/>
  <c r="AJ73" i="5"/>
  <c r="AI73" i="5"/>
  <c r="AH73" i="5"/>
  <c r="AG73" i="5"/>
  <c r="AF73" i="5"/>
  <c r="AE73" i="5"/>
  <c r="AD73" i="5"/>
  <c r="AC73" i="5"/>
  <c r="AB73" i="5"/>
  <c r="AA73" i="5"/>
  <c r="Z73" i="5"/>
  <c r="Y73" i="5"/>
  <c r="X73" i="5"/>
  <c r="W73" i="5"/>
  <c r="V73" i="5"/>
  <c r="U73" i="5"/>
  <c r="T73" i="5"/>
  <c r="S73" i="5"/>
  <c r="R73" i="5"/>
  <c r="Q73" i="5"/>
  <c r="P73" i="5"/>
  <c r="O73" i="5"/>
  <c r="N73" i="5"/>
  <c r="M73" i="5"/>
  <c r="L73" i="5"/>
  <c r="K73" i="5"/>
  <c r="J73" i="5"/>
  <c r="I73" i="5"/>
  <c r="H73" i="5"/>
  <c r="G73" i="5"/>
  <c r="F73" i="5"/>
  <c r="E73" i="5"/>
  <c r="D73" i="5"/>
  <c r="C73" i="5"/>
  <c r="B73" i="5"/>
  <c r="EC72" i="5"/>
  <c r="EB72" i="5"/>
  <c r="EA72" i="5"/>
  <c r="DZ72" i="5"/>
  <c r="DY72" i="5"/>
  <c r="DX72" i="5"/>
  <c r="DW72" i="5"/>
  <c r="DV72" i="5"/>
  <c r="DU72" i="5"/>
  <c r="DT72" i="5"/>
  <c r="DS72" i="5"/>
  <c r="DR72" i="5"/>
  <c r="DQ72" i="5"/>
  <c r="DP72" i="5"/>
  <c r="DO72" i="5"/>
  <c r="DN72" i="5"/>
  <c r="DM72" i="5"/>
  <c r="DL72" i="5"/>
  <c r="DK72" i="5"/>
  <c r="DJ72" i="5"/>
  <c r="DI72" i="5"/>
  <c r="DH72" i="5"/>
  <c r="DG72" i="5"/>
  <c r="DF72" i="5"/>
  <c r="DE72" i="5"/>
  <c r="DD72" i="5"/>
  <c r="DC72" i="5"/>
  <c r="DB72" i="5"/>
  <c r="DA72" i="5"/>
  <c r="CZ72" i="5"/>
  <c r="CY72" i="5"/>
  <c r="CX72" i="5"/>
  <c r="CW72" i="5"/>
  <c r="CV72" i="5"/>
  <c r="CU72" i="5"/>
  <c r="CT72" i="5"/>
  <c r="CS72" i="5"/>
  <c r="CR72" i="5"/>
  <c r="CQ72" i="5"/>
  <c r="CP72" i="5"/>
  <c r="CO72" i="5"/>
  <c r="CN72" i="5"/>
  <c r="CM72" i="5"/>
  <c r="CL72" i="5"/>
  <c r="CK72" i="5"/>
  <c r="CJ72" i="5"/>
  <c r="CI72" i="5"/>
  <c r="CH72" i="5"/>
  <c r="CG72" i="5"/>
  <c r="CF72" i="5"/>
  <c r="CE72" i="5"/>
  <c r="CD72" i="5"/>
  <c r="CC72" i="5"/>
  <c r="CB72" i="5"/>
  <c r="CA72" i="5"/>
  <c r="BZ72" i="5"/>
  <c r="BY72" i="5"/>
  <c r="BX72" i="5"/>
  <c r="BW72" i="5"/>
  <c r="BV72" i="5"/>
  <c r="BU72" i="5"/>
  <c r="BT72" i="5"/>
  <c r="BS72" i="5"/>
  <c r="BR72" i="5"/>
  <c r="BQ72" i="5"/>
  <c r="BP72" i="5"/>
  <c r="BO72" i="5"/>
  <c r="BN72" i="5"/>
  <c r="BM72" i="5"/>
  <c r="BL72" i="5"/>
  <c r="BK72" i="5"/>
  <c r="BJ72" i="5"/>
  <c r="BI72" i="5"/>
  <c r="BH72" i="5"/>
  <c r="BG72" i="5"/>
  <c r="BF72" i="5"/>
  <c r="BE72" i="5"/>
  <c r="BD72" i="5"/>
  <c r="BC72" i="5"/>
  <c r="BB72" i="5"/>
  <c r="BA72" i="5"/>
  <c r="AZ72" i="5"/>
  <c r="AY72" i="5"/>
  <c r="AX72" i="5"/>
  <c r="AW72" i="5"/>
  <c r="AV72" i="5"/>
  <c r="AU72" i="5"/>
  <c r="AT72" i="5"/>
  <c r="AS72" i="5"/>
  <c r="AR72" i="5"/>
  <c r="AQ72" i="5"/>
  <c r="AP72" i="5"/>
  <c r="AO72" i="5"/>
  <c r="AN72" i="5"/>
  <c r="AL72" i="5"/>
  <c r="AK72" i="5"/>
  <c r="AJ72" i="5"/>
  <c r="AI72" i="5"/>
  <c r="AH72" i="5"/>
  <c r="AG72" i="5"/>
  <c r="AF72" i="5"/>
  <c r="AE72" i="5"/>
  <c r="AD72" i="5"/>
  <c r="AC72" i="5"/>
  <c r="AB72" i="5"/>
  <c r="AA72" i="5"/>
  <c r="Z72" i="5"/>
  <c r="Y72" i="5"/>
  <c r="X72" i="5"/>
  <c r="W72" i="5"/>
  <c r="V72" i="5"/>
  <c r="U72" i="5"/>
  <c r="T72" i="5"/>
  <c r="S72" i="5"/>
  <c r="R72" i="5"/>
  <c r="Q72" i="5"/>
  <c r="P72" i="5"/>
  <c r="O72" i="5"/>
  <c r="N72" i="5"/>
  <c r="M72" i="5"/>
  <c r="L72" i="5"/>
  <c r="K72" i="5"/>
  <c r="J72" i="5"/>
  <c r="I72" i="5"/>
  <c r="H72" i="5"/>
  <c r="G72" i="5"/>
  <c r="F72" i="5"/>
  <c r="E72" i="5"/>
  <c r="D72" i="5"/>
  <c r="C72" i="5"/>
  <c r="B72" i="5"/>
  <c r="EC71" i="5"/>
  <c r="EB71" i="5"/>
  <c r="EA71" i="5"/>
  <c r="DZ71" i="5"/>
  <c r="DY71" i="5"/>
  <c r="DX71" i="5"/>
  <c r="DW71" i="5"/>
  <c r="DV71" i="5"/>
  <c r="DU71" i="5"/>
  <c r="DT71" i="5"/>
  <c r="DS71" i="5"/>
  <c r="DR71" i="5"/>
  <c r="DQ71" i="5"/>
  <c r="DP71" i="5"/>
  <c r="DO71" i="5"/>
  <c r="DN71" i="5"/>
  <c r="DM71" i="5"/>
  <c r="DL71" i="5"/>
  <c r="DK71" i="5"/>
  <c r="DJ71" i="5"/>
  <c r="DI71" i="5"/>
  <c r="DH71" i="5"/>
  <c r="DG71" i="5"/>
  <c r="DF71" i="5"/>
  <c r="DE71" i="5"/>
  <c r="DD71" i="5"/>
  <c r="DC71" i="5"/>
  <c r="DB71" i="5"/>
  <c r="DA71" i="5"/>
  <c r="CZ71" i="5"/>
  <c r="CY71" i="5"/>
  <c r="CX71" i="5"/>
  <c r="CW71" i="5"/>
  <c r="CV71" i="5"/>
  <c r="CU71" i="5"/>
  <c r="CT71" i="5"/>
  <c r="CS71" i="5"/>
  <c r="CR71" i="5"/>
  <c r="CQ71" i="5"/>
  <c r="CP71" i="5"/>
  <c r="CO71" i="5"/>
  <c r="CN71" i="5"/>
  <c r="CM71" i="5"/>
  <c r="CL71" i="5"/>
  <c r="CK71" i="5"/>
  <c r="CJ71" i="5"/>
  <c r="CI71" i="5"/>
  <c r="CH71" i="5"/>
  <c r="CG71" i="5"/>
  <c r="CF71" i="5"/>
  <c r="CE71" i="5"/>
  <c r="CD71" i="5"/>
  <c r="CC71" i="5"/>
  <c r="CB71" i="5"/>
  <c r="CA71" i="5"/>
  <c r="BZ71" i="5"/>
  <c r="BY71" i="5"/>
  <c r="BX71" i="5"/>
  <c r="BW71" i="5"/>
  <c r="BV71" i="5"/>
  <c r="BU71" i="5"/>
  <c r="BT71" i="5"/>
  <c r="BS71" i="5"/>
  <c r="BR71" i="5"/>
  <c r="BQ71" i="5"/>
  <c r="BP71" i="5"/>
  <c r="BO71" i="5"/>
  <c r="BN71" i="5"/>
  <c r="BM71" i="5"/>
  <c r="BL71" i="5"/>
  <c r="BK71" i="5"/>
  <c r="BJ71" i="5"/>
  <c r="BI71" i="5"/>
  <c r="BH71" i="5"/>
  <c r="BG71" i="5"/>
  <c r="BF71" i="5"/>
  <c r="BE71" i="5"/>
  <c r="BD71" i="5"/>
  <c r="BC71" i="5"/>
  <c r="BB71" i="5"/>
  <c r="BA71" i="5"/>
  <c r="AZ71" i="5"/>
  <c r="AY71" i="5"/>
  <c r="AX71" i="5"/>
  <c r="AW71" i="5"/>
  <c r="AV71" i="5"/>
  <c r="AU71" i="5"/>
  <c r="AT71" i="5"/>
  <c r="AS71" i="5"/>
  <c r="AR71" i="5"/>
  <c r="AQ71" i="5"/>
  <c r="AP71" i="5"/>
  <c r="AO71" i="5"/>
  <c r="AN71" i="5"/>
  <c r="AL71" i="5"/>
  <c r="AK71" i="5"/>
  <c r="AJ71" i="5"/>
  <c r="AI71" i="5"/>
  <c r="AH71" i="5"/>
  <c r="AG71" i="5"/>
  <c r="AF71" i="5"/>
  <c r="AE71" i="5"/>
  <c r="AD71" i="5"/>
  <c r="AC71" i="5"/>
  <c r="AB71" i="5"/>
  <c r="AA71" i="5"/>
  <c r="Z71" i="5"/>
  <c r="Y71" i="5"/>
  <c r="X71" i="5"/>
  <c r="W71" i="5"/>
  <c r="V71" i="5"/>
  <c r="U71" i="5"/>
  <c r="T71" i="5"/>
  <c r="S71" i="5"/>
  <c r="R71" i="5"/>
  <c r="Q71" i="5"/>
  <c r="P71" i="5"/>
  <c r="O71" i="5"/>
  <c r="N71" i="5"/>
  <c r="M71" i="5"/>
  <c r="L71" i="5"/>
  <c r="K71" i="5"/>
  <c r="J71" i="5"/>
  <c r="I71" i="5"/>
  <c r="H71" i="5"/>
  <c r="G71" i="5"/>
  <c r="F71" i="5"/>
  <c r="E71" i="5"/>
  <c r="D71" i="5"/>
  <c r="C71" i="5"/>
  <c r="B71" i="5"/>
  <c r="EC70" i="5"/>
  <c r="EB70" i="5"/>
  <c r="EA70" i="5"/>
  <c r="DZ70" i="5"/>
  <c r="DY70" i="5"/>
  <c r="DX70" i="5"/>
  <c r="DW70" i="5"/>
  <c r="DV70" i="5"/>
  <c r="DU70" i="5"/>
  <c r="DT70" i="5"/>
  <c r="DS70" i="5"/>
  <c r="DR70" i="5"/>
  <c r="DQ70" i="5"/>
  <c r="DP70" i="5"/>
  <c r="DO70" i="5"/>
  <c r="DN70" i="5"/>
  <c r="DM70" i="5"/>
  <c r="DL70" i="5"/>
  <c r="DK70" i="5"/>
  <c r="DJ70" i="5"/>
  <c r="DI70" i="5"/>
  <c r="DH70" i="5"/>
  <c r="DG70" i="5"/>
  <c r="DF70" i="5"/>
  <c r="DE70" i="5"/>
  <c r="DD70" i="5"/>
  <c r="DC70" i="5"/>
  <c r="DB70" i="5"/>
  <c r="DA70" i="5"/>
  <c r="CZ70" i="5"/>
  <c r="CY70" i="5"/>
  <c r="CX70" i="5"/>
  <c r="CW70" i="5"/>
  <c r="CV70" i="5"/>
  <c r="CU70" i="5"/>
  <c r="CT70" i="5"/>
  <c r="CS70" i="5"/>
  <c r="CR70" i="5"/>
  <c r="CQ70" i="5"/>
  <c r="CP70" i="5"/>
  <c r="CO70" i="5"/>
  <c r="CN70" i="5"/>
  <c r="CM70" i="5"/>
  <c r="CL70" i="5"/>
  <c r="CK70" i="5"/>
  <c r="CJ70" i="5"/>
  <c r="CI70" i="5"/>
  <c r="CH70" i="5"/>
  <c r="CG70" i="5"/>
  <c r="CF70" i="5"/>
  <c r="CE70" i="5"/>
  <c r="CD70" i="5"/>
  <c r="CC70" i="5"/>
  <c r="CB70" i="5"/>
  <c r="CA70" i="5"/>
  <c r="BZ70" i="5"/>
  <c r="BY70" i="5"/>
  <c r="BX70" i="5"/>
  <c r="BW70" i="5"/>
  <c r="BV70" i="5"/>
  <c r="BU70" i="5"/>
  <c r="BT70" i="5"/>
  <c r="BS70" i="5"/>
  <c r="BR70" i="5"/>
  <c r="BQ70" i="5"/>
  <c r="BP70" i="5"/>
  <c r="BO70" i="5"/>
  <c r="BN70" i="5"/>
  <c r="BM70" i="5"/>
  <c r="BL70" i="5"/>
  <c r="BK70" i="5"/>
  <c r="BJ70" i="5"/>
  <c r="BI70" i="5"/>
  <c r="BH70" i="5"/>
  <c r="BG70" i="5"/>
  <c r="BF70" i="5"/>
  <c r="BE70" i="5"/>
  <c r="BD70" i="5"/>
  <c r="BC70" i="5"/>
  <c r="BB70" i="5"/>
  <c r="BA70" i="5"/>
  <c r="AZ70" i="5"/>
  <c r="AY70" i="5"/>
  <c r="AX70" i="5"/>
  <c r="AW70" i="5"/>
  <c r="AV70" i="5"/>
  <c r="AU70" i="5"/>
  <c r="AT70" i="5"/>
  <c r="AS70" i="5"/>
  <c r="AR70" i="5"/>
  <c r="AQ70" i="5"/>
  <c r="AP70" i="5"/>
  <c r="AO70" i="5"/>
  <c r="AN70" i="5"/>
  <c r="AL70" i="5"/>
  <c r="AK70" i="5"/>
  <c r="AJ70" i="5"/>
  <c r="AI70" i="5"/>
  <c r="AH70" i="5"/>
  <c r="AG70" i="5"/>
  <c r="AF70" i="5"/>
  <c r="AE70" i="5"/>
  <c r="AD70" i="5"/>
  <c r="AC70" i="5"/>
  <c r="AB70" i="5"/>
  <c r="AA70" i="5"/>
  <c r="Z70" i="5"/>
  <c r="Y70" i="5"/>
  <c r="X70" i="5"/>
  <c r="W70" i="5"/>
  <c r="V70" i="5"/>
  <c r="U70" i="5"/>
  <c r="T70" i="5"/>
  <c r="S70" i="5"/>
  <c r="R70" i="5"/>
  <c r="Q70" i="5"/>
  <c r="P70" i="5"/>
  <c r="O70" i="5"/>
  <c r="N70" i="5"/>
  <c r="M70" i="5"/>
  <c r="L70" i="5"/>
  <c r="K70" i="5"/>
  <c r="J70" i="5"/>
  <c r="I70" i="5"/>
  <c r="H70" i="5"/>
  <c r="G70" i="5"/>
  <c r="F70" i="5"/>
  <c r="E70" i="5"/>
  <c r="D70" i="5"/>
  <c r="C70" i="5"/>
  <c r="B70" i="5"/>
  <c r="EC69" i="5"/>
  <c r="EB69" i="5"/>
  <c r="EA69" i="5"/>
  <c r="DZ69" i="5"/>
  <c r="DY69" i="5"/>
  <c r="DX69" i="5"/>
  <c r="DW69" i="5"/>
  <c r="DV69" i="5"/>
  <c r="DU69" i="5"/>
  <c r="DT69" i="5"/>
  <c r="DS69" i="5"/>
  <c r="DR69" i="5"/>
  <c r="DQ69" i="5"/>
  <c r="DP69" i="5"/>
  <c r="DO69" i="5"/>
  <c r="DN69" i="5"/>
  <c r="DM69" i="5"/>
  <c r="DL69" i="5"/>
  <c r="DK69" i="5"/>
  <c r="DJ69" i="5"/>
  <c r="DI69" i="5"/>
  <c r="DH69" i="5"/>
  <c r="DG69" i="5"/>
  <c r="DF69" i="5"/>
  <c r="DE69" i="5"/>
  <c r="DD69" i="5"/>
  <c r="DC69" i="5"/>
  <c r="DB69" i="5"/>
  <c r="DA69" i="5"/>
  <c r="CZ69" i="5"/>
  <c r="CY69" i="5"/>
  <c r="CX69" i="5"/>
  <c r="CW69" i="5"/>
  <c r="CV69" i="5"/>
  <c r="CU69" i="5"/>
  <c r="CT69" i="5"/>
  <c r="CS69" i="5"/>
  <c r="CR69" i="5"/>
  <c r="CQ69" i="5"/>
  <c r="CP69" i="5"/>
  <c r="CO69" i="5"/>
  <c r="CN69" i="5"/>
  <c r="CM69" i="5"/>
  <c r="CL69" i="5"/>
  <c r="CK69" i="5"/>
  <c r="CJ69" i="5"/>
  <c r="CI69" i="5"/>
  <c r="CH69" i="5"/>
  <c r="CG69" i="5"/>
  <c r="CF69" i="5"/>
  <c r="CE69" i="5"/>
  <c r="CD69" i="5"/>
  <c r="CC69" i="5"/>
  <c r="CB69" i="5"/>
  <c r="CA69" i="5"/>
  <c r="BZ69" i="5"/>
  <c r="BY69" i="5"/>
  <c r="BX69" i="5"/>
  <c r="BW69" i="5"/>
  <c r="BV69" i="5"/>
  <c r="BU69" i="5"/>
  <c r="BT69" i="5"/>
  <c r="BS69" i="5"/>
  <c r="BR69" i="5"/>
  <c r="BQ69" i="5"/>
  <c r="BP69" i="5"/>
  <c r="BO69" i="5"/>
  <c r="BN69" i="5"/>
  <c r="BM69" i="5"/>
  <c r="BL69" i="5"/>
  <c r="BK69" i="5"/>
  <c r="BJ69" i="5"/>
  <c r="BI69" i="5"/>
  <c r="BH69" i="5"/>
  <c r="BG69" i="5"/>
  <c r="BF69" i="5"/>
  <c r="BE69" i="5"/>
  <c r="BD69" i="5"/>
  <c r="BC69" i="5"/>
  <c r="BB69" i="5"/>
  <c r="BA69" i="5"/>
  <c r="AZ69" i="5"/>
  <c r="AY69" i="5"/>
  <c r="AX69" i="5"/>
  <c r="AW69" i="5"/>
  <c r="AV69" i="5"/>
  <c r="AU69" i="5"/>
  <c r="AT69" i="5"/>
  <c r="AS69" i="5"/>
  <c r="AR69" i="5"/>
  <c r="AQ69" i="5"/>
  <c r="AP69" i="5"/>
  <c r="AO69" i="5"/>
  <c r="AN69" i="5"/>
  <c r="AL69" i="5"/>
  <c r="AK69" i="5"/>
  <c r="AJ69" i="5"/>
  <c r="AI69" i="5"/>
  <c r="AH69" i="5"/>
  <c r="AG69" i="5"/>
  <c r="AF69" i="5"/>
  <c r="AE69" i="5"/>
  <c r="AD69" i="5"/>
  <c r="AC69" i="5"/>
  <c r="AB69" i="5"/>
  <c r="AA69" i="5"/>
  <c r="Z69" i="5"/>
  <c r="Y69" i="5"/>
  <c r="X69" i="5"/>
  <c r="W69" i="5"/>
  <c r="V69" i="5"/>
  <c r="U69" i="5"/>
  <c r="T69" i="5"/>
  <c r="S69" i="5"/>
  <c r="R69" i="5"/>
  <c r="Q69" i="5"/>
  <c r="P69" i="5"/>
  <c r="O69" i="5"/>
  <c r="N69" i="5"/>
  <c r="M69" i="5"/>
  <c r="L69" i="5"/>
  <c r="K69" i="5"/>
  <c r="J69" i="5"/>
  <c r="I69" i="5"/>
  <c r="H69" i="5"/>
  <c r="G69" i="5"/>
  <c r="F69" i="5"/>
  <c r="E69" i="5"/>
  <c r="D69" i="5"/>
  <c r="C69" i="5"/>
  <c r="B69" i="5"/>
  <c r="EC68" i="5"/>
  <c r="EB68" i="5"/>
  <c r="EA68" i="5"/>
  <c r="DZ68" i="5"/>
  <c r="DY68" i="5"/>
  <c r="DX68" i="5"/>
  <c r="DW68" i="5"/>
  <c r="DV68" i="5"/>
  <c r="DU68" i="5"/>
  <c r="DT68" i="5"/>
  <c r="DS68" i="5"/>
  <c r="DR68" i="5"/>
  <c r="DQ68" i="5"/>
  <c r="DP68" i="5"/>
  <c r="DO68" i="5"/>
  <c r="DN68" i="5"/>
  <c r="DM68" i="5"/>
  <c r="DL68" i="5"/>
  <c r="DK68" i="5"/>
  <c r="DJ68" i="5"/>
  <c r="DI68" i="5"/>
  <c r="DH68" i="5"/>
  <c r="DG68" i="5"/>
  <c r="DF68" i="5"/>
  <c r="DE68" i="5"/>
  <c r="DD68" i="5"/>
  <c r="DC68" i="5"/>
  <c r="DB68" i="5"/>
  <c r="DA68" i="5"/>
  <c r="CZ68" i="5"/>
  <c r="CY68" i="5"/>
  <c r="CX68" i="5"/>
  <c r="CW68" i="5"/>
  <c r="CV68" i="5"/>
  <c r="CU68" i="5"/>
  <c r="CT68" i="5"/>
  <c r="CS68" i="5"/>
  <c r="CR68" i="5"/>
  <c r="CQ68" i="5"/>
  <c r="CP68" i="5"/>
  <c r="CO68" i="5"/>
  <c r="CN68" i="5"/>
  <c r="CM68" i="5"/>
  <c r="CL68" i="5"/>
  <c r="CK68" i="5"/>
  <c r="CJ68" i="5"/>
  <c r="CI68" i="5"/>
  <c r="CH68" i="5"/>
  <c r="CG68" i="5"/>
  <c r="CF68" i="5"/>
  <c r="CE68" i="5"/>
  <c r="CD68" i="5"/>
  <c r="CC68" i="5"/>
  <c r="CB68" i="5"/>
  <c r="CA68" i="5"/>
  <c r="BZ68" i="5"/>
  <c r="BY68" i="5"/>
  <c r="BX68" i="5"/>
  <c r="BW68" i="5"/>
  <c r="BV68" i="5"/>
  <c r="BU68" i="5"/>
  <c r="BT68" i="5"/>
  <c r="BS68" i="5"/>
  <c r="BR68" i="5"/>
  <c r="BQ68" i="5"/>
  <c r="BP68" i="5"/>
  <c r="BO68" i="5"/>
  <c r="BN68" i="5"/>
  <c r="BM68" i="5"/>
  <c r="BL68" i="5"/>
  <c r="BK68" i="5"/>
  <c r="BJ68" i="5"/>
  <c r="BI68" i="5"/>
  <c r="BH68" i="5"/>
  <c r="BG68" i="5"/>
  <c r="BF68" i="5"/>
  <c r="BE68" i="5"/>
  <c r="BD68" i="5"/>
  <c r="BC68" i="5"/>
  <c r="BB68" i="5"/>
  <c r="BA68" i="5"/>
  <c r="AZ68" i="5"/>
  <c r="AY68" i="5"/>
  <c r="AX68" i="5"/>
  <c r="AW68" i="5"/>
  <c r="AV68" i="5"/>
  <c r="AU68" i="5"/>
  <c r="AT68" i="5"/>
  <c r="AS68" i="5"/>
  <c r="AR68" i="5"/>
  <c r="AQ68" i="5"/>
  <c r="AP68" i="5"/>
  <c r="AO68" i="5"/>
  <c r="AN68" i="5"/>
  <c r="AL68" i="5"/>
  <c r="AK68" i="5"/>
  <c r="AJ68" i="5"/>
  <c r="AI68" i="5"/>
  <c r="AH68" i="5"/>
  <c r="AG68" i="5"/>
  <c r="AF68" i="5"/>
  <c r="AE68" i="5"/>
  <c r="AD68" i="5"/>
  <c r="AC68" i="5"/>
  <c r="AB68" i="5"/>
  <c r="AA68" i="5"/>
  <c r="Z68" i="5"/>
  <c r="Y68" i="5"/>
  <c r="X68" i="5"/>
  <c r="W68" i="5"/>
  <c r="V68" i="5"/>
  <c r="U68" i="5"/>
  <c r="T68" i="5"/>
  <c r="S68" i="5"/>
  <c r="R68" i="5"/>
  <c r="Q68" i="5"/>
  <c r="P68" i="5"/>
  <c r="O68" i="5"/>
  <c r="N68" i="5"/>
  <c r="M68" i="5"/>
  <c r="L68" i="5"/>
  <c r="K68" i="5"/>
  <c r="J68" i="5"/>
  <c r="I68" i="5"/>
  <c r="H68" i="5"/>
  <c r="G68" i="5"/>
  <c r="F68" i="5"/>
  <c r="E68" i="5"/>
  <c r="D68" i="5"/>
  <c r="C68" i="5"/>
  <c r="B68" i="5"/>
  <c r="EC67" i="5"/>
  <c r="EB67" i="5"/>
  <c r="EA67" i="5"/>
  <c r="DZ67" i="5"/>
  <c r="DY67" i="5"/>
  <c r="DX67" i="5"/>
  <c r="DW67" i="5"/>
  <c r="DV67" i="5"/>
  <c r="DU67" i="5"/>
  <c r="DT67" i="5"/>
  <c r="DS67" i="5"/>
  <c r="DR67" i="5"/>
  <c r="DQ67" i="5"/>
  <c r="DP67" i="5"/>
  <c r="DO67" i="5"/>
  <c r="DN67" i="5"/>
  <c r="DM67" i="5"/>
  <c r="DL67" i="5"/>
  <c r="DK67" i="5"/>
  <c r="DJ67" i="5"/>
  <c r="DI67" i="5"/>
  <c r="DH67" i="5"/>
  <c r="DG67" i="5"/>
  <c r="DF67" i="5"/>
  <c r="DE67" i="5"/>
  <c r="DD67" i="5"/>
  <c r="DC67" i="5"/>
  <c r="DB67" i="5"/>
  <c r="DA67" i="5"/>
  <c r="CZ67" i="5"/>
  <c r="CY67" i="5"/>
  <c r="CX67" i="5"/>
  <c r="CW67" i="5"/>
  <c r="CV67" i="5"/>
  <c r="CU67" i="5"/>
  <c r="CT67" i="5"/>
  <c r="CS67" i="5"/>
  <c r="CR67" i="5"/>
  <c r="CQ67" i="5"/>
  <c r="CP67" i="5"/>
  <c r="CO67" i="5"/>
  <c r="CN67" i="5"/>
  <c r="CM67" i="5"/>
  <c r="CL67" i="5"/>
  <c r="CK67" i="5"/>
  <c r="CJ67" i="5"/>
  <c r="CI67" i="5"/>
  <c r="CH67" i="5"/>
  <c r="CG67" i="5"/>
  <c r="CF67" i="5"/>
  <c r="CE67" i="5"/>
  <c r="CD67" i="5"/>
  <c r="CC67" i="5"/>
  <c r="CB67" i="5"/>
  <c r="CA67" i="5"/>
  <c r="BZ67" i="5"/>
  <c r="BY67" i="5"/>
  <c r="BX67" i="5"/>
  <c r="BW67" i="5"/>
  <c r="BV67" i="5"/>
  <c r="BU67" i="5"/>
  <c r="BT67" i="5"/>
  <c r="BS67" i="5"/>
  <c r="BR67" i="5"/>
  <c r="BQ67" i="5"/>
  <c r="BP67" i="5"/>
  <c r="BO67" i="5"/>
  <c r="BN67" i="5"/>
  <c r="BM67" i="5"/>
  <c r="BL67" i="5"/>
  <c r="BK67" i="5"/>
  <c r="BJ67" i="5"/>
  <c r="BI67" i="5"/>
  <c r="BH67" i="5"/>
  <c r="BG67" i="5"/>
  <c r="BF67" i="5"/>
  <c r="BE67" i="5"/>
  <c r="BD67" i="5"/>
  <c r="BC67" i="5"/>
  <c r="BB67" i="5"/>
  <c r="BA67" i="5"/>
  <c r="AZ67" i="5"/>
  <c r="AY67" i="5"/>
  <c r="AX67" i="5"/>
  <c r="AW67" i="5"/>
  <c r="AV67" i="5"/>
  <c r="AU67" i="5"/>
  <c r="AT67" i="5"/>
  <c r="AS67" i="5"/>
  <c r="AR67" i="5"/>
  <c r="AQ67" i="5"/>
  <c r="AP67" i="5"/>
  <c r="AO67" i="5"/>
  <c r="AN67" i="5"/>
  <c r="AL67" i="5"/>
  <c r="AK67" i="5"/>
  <c r="AJ67" i="5"/>
  <c r="AI67" i="5"/>
  <c r="AH67" i="5"/>
  <c r="AG67" i="5"/>
  <c r="AF67" i="5"/>
  <c r="AE67" i="5"/>
  <c r="AD67" i="5"/>
  <c r="AC67" i="5"/>
  <c r="AB67" i="5"/>
  <c r="AA67" i="5"/>
  <c r="Z67" i="5"/>
  <c r="Y67" i="5"/>
  <c r="X67" i="5"/>
  <c r="W67" i="5"/>
  <c r="V67" i="5"/>
  <c r="U67" i="5"/>
  <c r="T67" i="5"/>
  <c r="S67" i="5"/>
  <c r="R67" i="5"/>
  <c r="Q67" i="5"/>
  <c r="P67" i="5"/>
  <c r="O67" i="5"/>
  <c r="N67" i="5"/>
  <c r="M67" i="5"/>
  <c r="L67" i="5"/>
  <c r="K67" i="5"/>
  <c r="J67" i="5"/>
  <c r="I67" i="5"/>
  <c r="H67" i="5"/>
  <c r="G67" i="5"/>
  <c r="F67" i="5"/>
  <c r="E67" i="5"/>
  <c r="D67" i="5"/>
  <c r="C67" i="5"/>
  <c r="B67" i="5"/>
  <c r="EC66" i="5"/>
  <c r="EB66" i="5"/>
  <c r="EA66" i="5"/>
  <c r="DZ66" i="5"/>
  <c r="DY66" i="5"/>
  <c r="DX66" i="5"/>
  <c r="DW66" i="5"/>
  <c r="DV66" i="5"/>
  <c r="DU66" i="5"/>
  <c r="DT66" i="5"/>
  <c r="DS66" i="5"/>
  <c r="DR66" i="5"/>
  <c r="DQ66" i="5"/>
  <c r="DP66" i="5"/>
  <c r="DO66" i="5"/>
  <c r="DN66" i="5"/>
  <c r="DM66" i="5"/>
  <c r="DL66" i="5"/>
  <c r="DK66" i="5"/>
  <c r="DJ66" i="5"/>
  <c r="DI66" i="5"/>
  <c r="DH66" i="5"/>
  <c r="DG66" i="5"/>
  <c r="DF66" i="5"/>
  <c r="DE66" i="5"/>
  <c r="DD66" i="5"/>
  <c r="DC66" i="5"/>
  <c r="DB66" i="5"/>
  <c r="DA66" i="5"/>
  <c r="CZ66" i="5"/>
  <c r="CY66" i="5"/>
  <c r="CX66" i="5"/>
  <c r="CW66" i="5"/>
  <c r="CV66" i="5"/>
  <c r="CU66" i="5"/>
  <c r="CT66" i="5"/>
  <c r="CS66" i="5"/>
  <c r="CR66" i="5"/>
  <c r="CQ66" i="5"/>
  <c r="CP66" i="5"/>
  <c r="CO66" i="5"/>
  <c r="CN66" i="5"/>
  <c r="CM66" i="5"/>
  <c r="CL66" i="5"/>
  <c r="CK66" i="5"/>
  <c r="CJ66" i="5"/>
  <c r="CI66" i="5"/>
  <c r="CH66" i="5"/>
  <c r="CG66" i="5"/>
  <c r="CF66" i="5"/>
  <c r="CE66" i="5"/>
  <c r="CD66" i="5"/>
  <c r="CC66" i="5"/>
  <c r="CB66" i="5"/>
  <c r="CA66" i="5"/>
  <c r="BZ66" i="5"/>
  <c r="BY66" i="5"/>
  <c r="BX66" i="5"/>
  <c r="BW66" i="5"/>
  <c r="BV66" i="5"/>
  <c r="BU66" i="5"/>
  <c r="BT66" i="5"/>
  <c r="BS66" i="5"/>
  <c r="BR66" i="5"/>
  <c r="BQ66" i="5"/>
  <c r="BP66" i="5"/>
  <c r="BO66" i="5"/>
  <c r="BN66" i="5"/>
  <c r="BM66" i="5"/>
  <c r="BL66" i="5"/>
  <c r="BK66" i="5"/>
  <c r="BJ66" i="5"/>
  <c r="BI66" i="5"/>
  <c r="BH66" i="5"/>
  <c r="BG66" i="5"/>
  <c r="BF66" i="5"/>
  <c r="BE66" i="5"/>
  <c r="BD66" i="5"/>
  <c r="BC66" i="5"/>
  <c r="BB66" i="5"/>
  <c r="BA66" i="5"/>
  <c r="AZ66" i="5"/>
  <c r="AY66" i="5"/>
  <c r="AX66" i="5"/>
  <c r="AW66" i="5"/>
  <c r="AV66" i="5"/>
  <c r="AU66" i="5"/>
  <c r="AT66" i="5"/>
  <c r="AS66" i="5"/>
  <c r="AR66" i="5"/>
  <c r="AQ66" i="5"/>
  <c r="AP66" i="5"/>
  <c r="AO66" i="5"/>
  <c r="AN66" i="5"/>
  <c r="AL66" i="5"/>
  <c r="AK66" i="5"/>
  <c r="AJ66" i="5"/>
  <c r="AI66" i="5"/>
  <c r="AH66" i="5"/>
  <c r="AG66" i="5"/>
  <c r="AF66" i="5"/>
  <c r="AE66" i="5"/>
  <c r="AD66" i="5"/>
  <c r="AC66" i="5"/>
  <c r="AB66" i="5"/>
  <c r="AA66" i="5"/>
  <c r="Z66" i="5"/>
  <c r="Y66" i="5"/>
  <c r="X66" i="5"/>
  <c r="W66" i="5"/>
  <c r="V66" i="5"/>
  <c r="U66" i="5"/>
  <c r="T66" i="5"/>
  <c r="S66" i="5"/>
  <c r="R66" i="5"/>
  <c r="Q66" i="5"/>
  <c r="P66" i="5"/>
  <c r="O66" i="5"/>
  <c r="N66" i="5"/>
  <c r="M66" i="5"/>
  <c r="L66" i="5"/>
  <c r="K66" i="5"/>
  <c r="J66" i="5"/>
  <c r="I66" i="5"/>
  <c r="H66" i="5"/>
  <c r="G66" i="5"/>
  <c r="F66" i="5"/>
  <c r="E66" i="5"/>
  <c r="D66" i="5"/>
  <c r="C66" i="5"/>
  <c r="B66" i="5"/>
  <c r="EC65" i="5"/>
  <c r="EB65" i="5"/>
  <c r="EA65" i="5"/>
  <c r="DZ65" i="5"/>
  <c r="DY65" i="5"/>
  <c r="DX65" i="5"/>
  <c r="DW65" i="5"/>
  <c r="DV65" i="5"/>
  <c r="DU65" i="5"/>
  <c r="DT65" i="5"/>
  <c r="DS65" i="5"/>
  <c r="DR65" i="5"/>
  <c r="DQ65" i="5"/>
  <c r="DP65" i="5"/>
  <c r="DO65" i="5"/>
  <c r="DN65" i="5"/>
  <c r="DM65" i="5"/>
  <c r="DL65" i="5"/>
  <c r="DK65" i="5"/>
  <c r="DJ65" i="5"/>
  <c r="DI65" i="5"/>
  <c r="DH65" i="5"/>
  <c r="DG65" i="5"/>
  <c r="DF65" i="5"/>
  <c r="DE65" i="5"/>
  <c r="DD65" i="5"/>
  <c r="DC65" i="5"/>
  <c r="DB65" i="5"/>
  <c r="DA65" i="5"/>
  <c r="CZ65" i="5"/>
  <c r="CY65" i="5"/>
  <c r="CX65" i="5"/>
  <c r="CW65" i="5"/>
  <c r="CV65" i="5"/>
  <c r="CU65" i="5"/>
  <c r="CT65" i="5"/>
  <c r="CS65" i="5"/>
  <c r="CR65" i="5"/>
  <c r="CQ65" i="5"/>
  <c r="CP65" i="5"/>
  <c r="CO65" i="5"/>
  <c r="CN65" i="5"/>
  <c r="CM65" i="5"/>
  <c r="CL65" i="5"/>
  <c r="CK65" i="5"/>
  <c r="CJ65" i="5"/>
  <c r="CI65" i="5"/>
  <c r="CH65" i="5"/>
  <c r="CG65" i="5"/>
  <c r="CF65" i="5"/>
  <c r="CE65" i="5"/>
  <c r="CD65" i="5"/>
  <c r="CC65" i="5"/>
  <c r="CB65" i="5"/>
  <c r="CA65" i="5"/>
  <c r="BZ65" i="5"/>
  <c r="BY65" i="5"/>
  <c r="BX65" i="5"/>
  <c r="BW65" i="5"/>
  <c r="BV65" i="5"/>
  <c r="BU65" i="5"/>
  <c r="BT65" i="5"/>
  <c r="BS65" i="5"/>
  <c r="BR65" i="5"/>
  <c r="BQ65" i="5"/>
  <c r="BP65" i="5"/>
  <c r="BO65" i="5"/>
  <c r="BN65" i="5"/>
  <c r="BM65" i="5"/>
  <c r="BL65" i="5"/>
  <c r="BK65" i="5"/>
  <c r="BJ65" i="5"/>
  <c r="BI65" i="5"/>
  <c r="BH65" i="5"/>
  <c r="BG65" i="5"/>
  <c r="BF65" i="5"/>
  <c r="BE65" i="5"/>
  <c r="BD65" i="5"/>
  <c r="BC65" i="5"/>
  <c r="BB65" i="5"/>
  <c r="BA65" i="5"/>
  <c r="AZ65" i="5"/>
  <c r="AY65" i="5"/>
  <c r="AX65" i="5"/>
  <c r="AW65" i="5"/>
  <c r="AV65" i="5"/>
  <c r="AU65" i="5"/>
  <c r="AT65" i="5"/>
  <c r="AS65" i="5"/>
  <c r="AR65" i="5"/>
  <c r="AQ65" i="5"/>
  <c r="AP65" i="5"/>
  <c r="AO65" i="5"/>
  <c r="AN65" i="5"/>
  <c r="AL65" i="5"/>
  <c r="AK65" i="5"/>
  <c r="AJ65" i="5"/>
  <c r="AI65" i="5"/>
  <c r="AH65" i="5"/>
  <c r="AG65" i="5"/>
  <c r="AF65" i="5"/>
  <c r="AE65" i="5"/>
  <c r="AD65" i="5"/>
  <c r="AC65" i="5"/>
  <c r="AB65" i="5"/>
  <c r="AA65" i="5"/>
  <c r="Z65" i="5"/>
  <c r="Y65" i="5"/>
  <c r="X65" i="5"/>
  <c r="W65" i="5"/>
  <c r="V65" i="5"/>
  <c r="U65" i="5"/>
  <c r="T65" i="5"/>
  <c r="S65" i="5"/>
  <c r="R65" i="5"/>
  <c r="Q65" i="5"/>
  <c r="P65" i="5"/>
  <c r="O65" i="5"/>
  <c r="N65" i="5"/>
  <c r="M65" i="5"/>
  <c r="L65" i="5"/>
  <c r="K65" i="5"/>
  <c r="J65" i="5"/>
  <c r="I65" i="5"/>
  <c r="H65" i="5"/>
  <c r="G65" i="5"/>
  <c r="F65" i="5"/>
  <c r="E65" i="5"/>
  <c r="D65" i="5"/>
  <c r="C65" i="5"/>
  <c r="B65" i="5"/>
  <c r="EC64" i="5"/>
  <c r="EB64" i="5"/>
  <c r="EA64" i="5"/>
  <c r="DZ64" i="5"/>
  <c r="DY64" i="5"/>
  <c r="DX64" i="5"/>
  <c r="DW64" i="5"/>
  <c r="DV64" i="5"/>
  <c r="DU64" i="5"/>
  <c r="DT64" i="5"/>
  <c r="DS64" i="5"/>
  <c r="DR64" i="5"/>
  <c r="DQ64" i="5"/>
  <c r="DP64" i="5"/>
  <c r="DO64" i="5"/>
  <c r="DN64" i="5"/>
  <c r="DM64" i="5"/>
  <c r="DL64" i="5"/>
  <c r="DK64" i="5"/>
  <c r="DJ64" i="5"/>
  <c r="DI64" i="5"/>
  <c r="DH64" i="5"/>
  <c r="DG64" i="5"/>
  <c r="DF64" i="5"/>
  <c r="DE64" i="5"/>
  <c r="DD64" i="5"/>
  <c r="DC64" i="5"/>
  <c r="DB64" i="5"/>
  <c r="DA64" i="5"/>
  <c r="CZ64" i="5"/>
  <c r="CY64" i="5"/>
  <c r="CX64" i="5"/>
  <c r="CW64" i="5"/>
  <c r="CV64" i="5"/>
  <c r="CU64" i="5"/>
  <c r="CT64" i="5"/>
  <c r="CS64" i="5"/>
  <c r="CR64" i="5"/>
  <c r="CQ64" i="5"/>
  <c r="CP64" i="5"/>
  <c r="CO64" i="5"/>
  <c r="CN64" i="5"/>
  <c r="CM64" i="5"/>
  <c r="CL64" i="5"/>
  <c r="CK64" i="5"/>
  <c r="CJ64" i="5"/>
  <c r="CI64" i="5"/>
  <c r="CH64" i="5"/>
  <c r="CG64" i="5"/>
  <c r="CF64" i="5"/>
  <c r="CE64" i="5"/>
  <c r="CD64" i="5"/>
  <c r="CC64" i="5"/>
  <c r="CB64" i="5"/>
  <c r="CA64" i="5"/>
  <c r="BZ64" i="5"/>
  <c r="BY64" i="5"/>
  <c r="BX64" i="5"/>
  <c r="BW64" i="5"/>
  <c r="BV64" i="5"/>
  <c r="BU64" i="5"/>
  <c r="BT64" i="5"/>
  <c r="BS64" i="5"/>
  <c r="BR64" i="5"/>
  <c r="BQ64" i="5"/>
  <c r="BP64" i="5"/>
  <c r="BO64" i="5"/>
  <c r="BN64" i="5"/>
  <c r="BM64" i="5"/>
  <c r="BL64" i="5"/>
  <c r="BK64" i="5"/>
  <c r="BJ64" i="5"/>
  <c r="BI64" i="5"/>
  <c r="BH64" i="5"/>
  <c r="BG64" i="5"/>
  <c r="BF64" i="5"/>
  <c r="BE64" i="5"/>
  <c r="BD64" i="5"/>
  <c r="BC64" i="5"/>
  <c r="BB64" i="5"/>
  <c r="BA64" i="5"/>
  <c r="AZ64" i="5"/>
  <c r="AY64" i="5"/>
  <c r="AX64" i="5"/>
  <c r="AW64" i="5"/>
  <c r="AV64" i="5"/>
  <c r="AU64" i="5"/>
  <c r="AT64" i="5"/>
  <c r="AS64" i="5"/>
  <c r="AR64" i="5"/>
  <c r="AQ64" i="5"/>
  <c r="AP64" i="5"/>
  <c r="AO64" i="5"/>
  <c r="AN64" i="5"/>
  <c r="AL64" i="5"/>
  <c r="AK64" i="5"/>
  <c r="AJ64" i="5"/>
  <c r="AI64" i="5"/>
  <c r="AH64" i="5"/>
  <c r="AG64" i="5"/>
  <c r="AF64" i="5"/>
  <c r="AE64" i="5"/>
  <c r="AD64" i="5"/>
  <c r="AC64" i="5"/>
  <c r="AB64" i="5"/>
  <c r="AA64" i="5"/>
  <c r="Z64" i="5"/>
  <c r="Y64" i="5"/>
  <c r="X64" i="5"/>
  <c r="W64" i="5"/>
  <c r="V64" i="5"/>
  <c r="U64" i="5"/>
  <c r="T64" i="5"/>
  <c r="S64" i="5"/>
  <c r="R64" i="5"/>
  <c r="Q64" i="5"/>
  <c r="P64" i="5"/>
  <c r="O64" i="5"/>
  <c r="N64" i="5"/>
  <c r="M64" i="5"/>
  <c r="L64" i="5"/>
  <c r="K64" i="5"/>
  <c r="J64" i="5"/>
  <c r="I64" i="5"/>
  <c r="H64" i="5"/>
  <c r="G64" i="5"/>
  <c r="F64" i="5"/>
  <c r="E64" i="5"/>
  <c r="D64" i="5"/>
  <c r="C64" i="5"/>
  <c r="B64" i="5"/>
  <c r="EC63" i="5"/>
  <c r="EB63" i="5"/>
  <c r="EA63" i="5"/>
  <c r="DZ63" i="5"/>
  <c r="DY63" i="5"/>
  <c r="DX63" i="5"/>
  <c r="DW63" i="5"/>
  <c r="DV63" i="5"/>
  <c r="DU63" i="5"/>
  <c r="DT63" i="5"/>
  <c r="DS63" i="5"/>
  <c r="DR63" i="5"/>
  <c r="DQ63" i="5"/>
  <c r="DP63" i="5"/>
  <c r="DO63" i="5"/>
  <c r="DN63" i="5"/>
  <c r="DM63" i="5"/>
  <c r="DL63" i="5"/>
  <c r="DK63" i="5"/>
  <c r="DJ63" i="5"/>
  <c r="DI63" i="5"/>
  <c r="DH63" i="5"/>
  <c r="DG63" i="5"/>
  <c r="DF63" i="5"/>
  <c r="DE63" i="5"/>
  <c r="DD63" i="5"/>
  <c r="DC63" i="5"/>
  <c r="DB63" i="5"/>
  <c r="DA63" i="5"/>
  <c r="CZ63" i="5"/>
  <c r="CY63" i="5"/>
  <c r="CX63" i="5"/>
  <c r="CW63" i="5"/>
  <c r="CV63" i="5"/>
  <c r="CU63" i="5"/>
  <c r="CT63" i="5"/>
  <c r="CS63" i="5"/>
  <c r="CR63" i="5"/>
  <c r="CQ63" i="5"/>
  <c r="CP63" i="5"/>
  <c r="CO63" i="5"/>
  <c r="CN63" i="5"/>
  <c r="CM63" i="5"/>
  <c r="CL63" i="5"/>
  <c r="CK63" i="5"/>
  <c r="CJ63" i="5"/>
  <c r="CI63" i="5"/>
  <c r="CH63" i="5"/>
  <c r="CG63" i="5"/>
  <c r="CF63" i="5"/>
  <c r="CE63" i="5"/>
  <c r="CD63" i="5"/>
  <c r="CC63" i="5"/>
  <c r="CB63" i="5"/>
  <c r="CA63" i="5"/>
  <c r="BZ63" i="5"/>
  <c r="BY63" i="5"/>
  <c r="BX63" i="5"/>
  <c r="BW63" i="5"/>
  <c r="BV63" i="5"/>
  <c r="BU63" i="5"/>
  <c r="BT63" i="5"/>
  <c r="BS63" i="5"/>
  <c r="BR63" i="5"/>
  <c r="BQ63" i="5"/>
  <c r="BP63" i="5"/>
  <c r="BO63" i="5"/>
  <c r="BN63" i="5"/>
  <c r="BM63" i="5"/>
  <c r="BL63" i="5"/>
  <c r="BK63" i="5"/>
  <c r="BJ63" i="5"/>
  <c r="BI63" i="5"/>
  <c r="BH63" i="5"/>
  <c r="BG63" i="5"/>
  <c r="BF63" i="5"/>
  <c r="BE63" i="5"/>
  <c r="BD63" i="5"/>
  <c r="BC63" i="5"/>
  <c r="BB63" i="5"/>
  <c r="BA63" i="5"/>
  <c r="AZ63" i="5"/>
  <c r="AY63" i="5"/>
  <c r="AX63" i="5"/>
  <c r="AW63" i="5"/>
  <c r="AV63" i="5"/>
  <c r="AU63" i="5"/>
  <c r="AT63" i="5"/>
  <c r="AS63" i="5"/>
  <c r="AR63" i="5"/>
  <c r="AQ63" i="5"/>
  <c r="AP63" i="5"/>
  <c r="AO63" i="5"/>
  <c r="AN63" i="5"/>
  <c r="AL63" i="5"/>
  <c r="AK63" i="5"/>
  <c r="AJ63" i="5"/>
  <c r="AI63" i="5"/>
  <c r="AH63" i="5"/>
  <c r="AG63" i="5"/>
  <c r="AF63" i="5"/>
  <c r="AE63" i="5"/>
  <c r="AD63" i="5"/>
  <c r="AC63" i="5"/>
  <c r="AB63" i="5"/>
  <c r="AA63" i="5"/>
  <c r="Z63" i="5"/>
  <c r="Y63" i="5"/>
  <c r="X63" i="5"/>
  <c r="W63" i="5"/>
  <c r="V63" i="5"/>
  <c r="U63" i="5"/>
  <c r="T63" i="5"/>
  <c r="S63" i="5"/>
  <c r="R63" i="5"/>
  <c r="Q63" i="5"/>
  <c r="P63" i="5"/>
  <c r="O63" i="5"/>
  <c r="N63" i="5"/>
  <c r="M63" i="5"/>
  <c r="L63" i="5"/>
  <c r="K63" i="5"/>
  <c r="J63" i="5"/>
  <c r="I63" i="5"/>
  <c r="H63" i="5"/>
  <c r="G63" i="5"/>
  <c r="F63" i="5"/>
  <c r="E63" i="5"/>
  <c r="D63" i="5"/>
  <c r="C63" i="5"/>
  <c r="B63" i="5"/>
  <c r="EC62" i="5"/>
  <c r="EB62" i="5"/>
  <c r="EA62" i="5"/>
  <c r="DZ62" i="5"/>
  <c r="DY62" i="5"/>
  <c r="DX62" i="5"/>
  <c r="DW62" i="5"/>
  <c r="DV62" i="5"/>
  <c r="DU62" i="5"/>
  <c r="DT62" i="5"/>
  <c r="DS62" i="5"/>
  <c r="DR62" i="5"/>
  <c r="DQ62" i="5"/>
  <c r="DP62" i="5"/>
  <c r="DO62" i="5"/>
  <c r="DN62" i="5"/>
  <c r="DM62" i="5"/>
  <c r="DL62" i="5"/>
  <c r="DK62" i="5"/>
  <c r="DJ62" i="5"/>
  <c r="DI62" i="5"/>
  <c r="DH62" i="5"/>
  <c r="DG62" i="5"/>
  <c r="DF62" i="5"/>
  <c r="DE62" i="5"/>
  <c r="DD62" i="5"/>
  <c r="DC62" i="5"/>
  <c r="DB62" i="5"/>
  <c r="DA62" i="5"/>
  <c r="CZ62" i="5"/>
  <c r="CY62" i="5"/>
  <c r="CX62" i="5"/>
  <c r="CW62" i="5"/>
  <c r="CV62" i="5"/>
  <c r="CU62" i="5"/>
  <c r="CT62" i="5"/>
  <c r="CS62" i="5"/>
  <c r="CR62" i="5"/>
  <c r="CQ62" i="5"/>
  <c r="CP62" i="5"/>
  <c r="CO62" i="5"/>
  <c r="CN62" i="5"/>
  <c r="CM62" i="5"/>
  <c r="CL62" i="5"/>
  <c r="CK62" i="5"/>
  <c r="CJ62" i="5"/>
  <c r="CI62" i="5"/>
  <c r="CH62" i="5"/>
  <c r="CG62" i="5"/>
  <c r="CF62" i="5"/>
  <c r="CE62" i="5"/>
  <c r="CD62" i="5"/>
  <c r="CC62" i="5"/>
  <c r="CB62" i="5"/>
  <c r="CA62" i="5"/>
  <c r="BZ62" i="5"/>
  <c r="BY62" i="5"/>
  <c r="BX62" i="5"/>
  <c r="BW62" i="5"/>
  <c r="BV62" i="5"/>
  <c r="BU62" i="5"/>
  <c r="BT62" i="5"/>
  <c r="BS62" i="5"/>
  <c r="BR62" i="5"/>
  <c r="BQ62" i="5"/>
  <c r="BP62" i="5"/>
  <c r="BO62" i="5"/>
  <c r="BN62" i="5"/>
  <c r="BM62" i="5"/>
  <c r="BL62" i="5"/>
  <c r="BK62" i="5"/>
  <c r="BJ62" i="5"/>
  <c r="BI62" i="5"/>
  <c r="BH62" i="5"/>
  <c r="BG62" i="5"/>
  <c r="BF62" i="5"/>
  <c r="BE62" i="5"/>
  <c r="BD62" i="5"/>
  <c r="BC62" i="5"/>
  <c r="BB62" i="5"/>
  <c r="BA62" i="5"/>
  <c r="AZ62" i="5"/>
  <c r="AY62" i="5"/>
  <c r="AX62" i="5"/>
  <c r="AW62" i="5"/>
  <c r="AV62" i="5"/>
  <c r="AU62" i="5"/>
  <c r="AT62" i="5"/>
  <c r="AS62" i="5"/>
  <c r="AR62" i="5"/>
  <c r="AQ62" i="5"/>
  <c r="AP62" i="5"/>
  <c r="AO62" i="5"/>
  <c r="AN62" i="5"/>
  <c r="AL62" i="5"/>
  <c r="AK62" i="5"/>
  <c r="AJ62" i="5"/>
  <c r="AI62" i="5"/>
  <c r="AH62" i="5"/>
  <c r="AG62" i="5"/>
  <c r="AF62" i="5"/>
  <c r="AE62" i="5"/>
  <c r="AD62" i="5"/>
  <c r="AC62" i="5"/>
  <c r="AB62" i="5"/>
  <c r="AA62" i="5"/>
  <c r="Z62" i="5"/>
  <c r="Y62" i="5"/>
  <c r="X62" i="5"/>
  <c r="W62" i="5"/>
  <c r="V62" i="5"/>
  <c r="U62" i="5"/>
  <c r="T62" i="5"/>
  <c r="S62" i="5"/>
  <c r="R62" i="5"/>
  <c r="Q62" i="5"/>
  <c r="P62" i="5"/>
  <c r="O62" i="5"/>
  <c r="N62" i="5"/>
  <c r="M62" i="5"/>
  <c r="L62" i="5"/>
  <c r="K62" i="5"/>
  <c r="J62" i="5"/>
  <c r="I62" i="5"/>
  <c r="H62" i="5"/>
  <c r="G62" i="5"/>
  <c r="F62" i="5"/>
  <c r="E62" i="5"/>
  <c r="D62" i="5"/>
  <c r="C62" i="5"/>
  <c r="B62" i="5"/>
  <c r="EC61" i="5"/>
  <c r="EB61" i="5"/>
  <c r="EA61" i="5"/>
  <c r="DZ61" i="5"/>
  <c r="DY61" i="5"/>
  <c r="DX61" i="5"/>
  <c r="DW61" i="5"/>
  <c r="DV61" i="5"/>
  <c r="DU61" i="5"/>
  <c r="DT61" i="5"/>
  <c r="DS61" i="5"/>
  <c r="DR61" i="5"/>
  <c r="DQ61" i="5"/>
  <c r="DP61" i="5"/>
  <c r="DO61" i="5"/>
  <c r="DN61" i="5"/>
  <c r="DM61" i="5"/>
  <c r="DL61" i="5"/>
  <c r="DK61" i="5"/>
  <c r="DJ61" i="5"/>
  <c r="DI61" i="5"/>
  <c r="DH61" i="5"/>
  <c r="DG61" i="5"/>
  <c r="DF61" i="5"/>
  <c r="DE61" i="5"/>
  <c r="DD61" i="5"/>
  <c r="DC61" i="5"/>
  <c r="DB61" i="5"/>
  <c r="DA61" i="5"/>
  <c r="CZ61" i="5"/>
  <c r="CY61" i="5"/>
  <c r="CX61" i="5"/>
  <c r="CW61" i="5"/>
  <c r="CV61" i="5"/>
  <c r="CU61" i="5"/>
  <c r="CT61" i="5"/>
  <c r="CS61" i="5"/>
  <c r="CR61" i="5"/>
  <c r="CQ61" i="5"/>
  <c r="CP61" i="5"/>
  <c r="CO61" i="5"/>
  <c r="CN61" i="5"/>
  <c r="CM61" i="5"/>
  <c r="CL61" i="5"/>
  <c r="CK61" i="5"/>
  <c r="CJ61" i="5"/>
  <c r="CI61" i="5"/>
  <c r="CH61" i="5"/>
  <c r="CG61" i="5"/>
  <c r="CF61" i="5"/>
  <c r="CE61" i="5"/>
  <c r="CD61" i="5"/>
  <c r="CC61" i="5"/>
  <c r="CB61" i="5"/>
  <c r="CA61" i="5"/>
  <c r="BZ61" i="5"/>
  <c r="BY61" i="5"/>
  <c r="BX61" i="5"/>
  <c r="BW61" i="5"/>
  <c r="BV61" i="5"/>
  <c r="BU61" i="5"/>
  <c r="BT61" i="5"/>
  <c r="BS61" i="5"/>
  <c r="BR61" i="5"/>
  <c r="BQ61" i="5"/>
  <c r="BP61" i="5"/>
  <c r="BO61" i="5"/>
  <c r="BN61" i="5"/>
  <c r="BM61" i="5"/>
  <c r="BL61" i="5"/>
  <c r="BK61" i="5"/>
  <c r="BJ61" i="5"/>
  <c r="BI61" i="5"/>
  <c r="BH61" i="5"/>
  <c r="BG61" i="5"/>
  <c r="BF61" i="5"/>
  <c r="BE61" i="5"/>
  <c r="BD61" i="5"/>
  <c r="BC61" i="5"/>
  <c r="BB61" i="5"/>
  <c r="BA61" i="5"/>
  <c r="AZ61" i="5"/>
  <c r="AY61" i="5"/>
  <c r="AX61" i="5"/>
  <c r="AW61" i="5"/>
  <c r="AV61" i="5"/>
  <c r="AU61" i="5"/>
  <c r="AT61" i="5"/>
  <c r="AS61" i="5"/>
  <c r="AR61" i="5"/>
  <c r="AQ61" i="5"/>
  <c r="AP61" i="5"/>
  <c r="AO61" i="5"/>
  <c r="AN61" i="5"/>
  <c r="AL61" i="5"/>
  <c r="AK61" i="5"/>
  <c r="AJ61" i="5"/>
  <c r="AI61" i="5"/>
  <c r="AH61" i="5"/>
  <c r="AG61" i="5"/>
  <c r="AF61" i="5"/>
  <c r="AE61" i="5"/>
  <c r="AD61" i="5"/>
  <c r="AC61" i="5"/>
  <c r="AB61" i="5"/>
  <c r="AA61" i="5"/>
  <c r="Z61" i="5"/>
  <c r="Y61" i="5"/>
  <c r="X61" i="5"/>
  <c r="W61" i="5"/>
  <c r="V61" i="5"/>
  <c r="U61" i="5"/>
  <c r="T61" i="5"/>
  <c r="S61" i="5"/>
  <c r="R61" i="5"/>
  <c r="Q61" i="5"/>
  <c r="P61" i="5"/>
  <c r="O61" i="5"/>
  <c r="N61" i="5"/>
  <c r="M61" i="5"/>
  <c r="L61" i="5"/>
  <c r="K61" i="5"/>
  <c r="J61" i="5"/>
  <c r="I61" i="5"/>
  <c r="H61" i="5"/>
  <c r="G61" i="5"/>
  <c r="F61" i="5"/>
  <c r="E61" i="5"/>
  <c r="D61" i="5"/>
  <c r="C61" i="5"/>
  <c r="B61" i="5"/>
  <c r="EC60" i="5"/>
  <c r="EB60" i="5"/>
  <c r="EA60" i="5"/>
  <c r="DZ60" i="5"/>
  <c r="DY60" i="5"/>
  <c r="DX60" i="5"/>
  <c r="DW60" i="5"/>
  <c r="DV60" i="5"/>
  <c r="DU60" i="5"/>
  <c r="DT60" i="5"/>
  <c r="DS60" i="5"/>
  <c r="DR60" i="5"/>
  <c r="DQ60" i="5"/>
  <c r="DP60" i="5"/>
  <c r="DO60" i="5"/>
  <c r="DN60" i="5"/>
  <c r="DM60" i="5"/>
  <c r="DL60" i="5"/>
  <c r="DK60" i="5"/>
  <c r="DJ60" i="5"/>
  <c r="DI60" i="5"/>
  <c r="DH60" i="5"/>
  <c r="DG60" i="5"/>
  <c r="DF60" i="5"/>
  <c r="DE60" i="5"/>
  <c r="DD60" i="5"/>
  <c r="DC60" i="5"/>
  <c r="DB60" i="5"/>
  <c r="DA60" i="5"/>
  <c r="CZ60" i="5"/>
  <c r="CY60" i="5"/>
  <c r="CX60" i="5"/>
  <c r="CW60" i="5"/>
  <c r="CV60" i="5"/>
  <c r="CU60" i="5"/>
  <c r="CT60" i="5"/>
  <c r="CS60" i="5"/>
  <c r="CR60" i="5"/>
  <c r="CQ60" i="5"/>
  <c r="CP60" i="5"/>
  <c r="CO60" i="5"/>
  <c r="CN60" i="5"/>
  <c r="CM60" i="5"/>
  <c r="CL60" i="5"/>
  <c r="CK60" i="5"/>
  <c r="CJ60" i="5"/>
  <c r="CI60" i="5"/>
  <c r="CH60" i="5"/>
  <c r="CG60" i="5"/>
  <c r="CF60" i="5"/>
  <c r="CE60" i="5"/>
  <c r="CD60" i="5"/>
  <c r="CC60" i="5"/>
  <c r="CB60" i="5"/>
  <c r="CA60" i="5"/>
  <c r="BZ60" i="5"/>
  <c r="BY60" i="5"/>
  <c r="BX60" i="5"/>
  <c r="BW60" i="5"/>
  <c r="BV60" i="5"/>
  <c r="BU60" i="5"/>
  <c r="BT60" i="5"/>
  <c r="BS60" i="5"/>
  <c r="BR60" i="5"/>
  <c r="BQ60" i="5"/>
  <c r="BP60" i="5"/>
  <c r="BO60" i="5"/>
  <c r="BN60" i="5"/>
  <c r="BM60" i="5"/>
  <c r="BL60" i="5"/>
  <c r="BK60" i="5"/>
  <c r="BJ60" i="5"/>
  <c r="BI60" i="5"/>
  <c r="BH60" i="5"/>
  <c r="BG60" i="5"/>
  <c r="BF60" i="5"/>
  <c r="BE60" i="5"/>
  <c r="BD60" i="5"/>
  <c r="BC60" i="5"/>
  <c r="BB60" i="5"/>
  <c r="BA60" i="5"/>
  <c r="AZ60" i="5"/>
  <c r="AY60" i="5"/>
  <c r="AX60" i="5"/>
  <c r="AW60" i="5"/>
  <c r="AV60" i="5"/>
  <c r="AU60" i="5"/>
  <c r="AT60" i="5"/>
  <c r="AS60" i="5"/>
  <c r="AR60" i="5"/>
  <c r="AQ60" i="5"/>
  <c r="AP60" i="5"/>
  <c r="AO60" i="5"/>
  <c r="AN60" i="5"/>
  <c r="AL60" i="5"/>
  <c r="AK60" i="5"/>
  <c r="AJ60" i="5"/>
  <c r="AI60" i="5"/>
  <c r="AH60" i="5"/>
  <c r="AG60" i="5"/>
  <c r="AF60" i="5"/>
  <c r="AE60" i="5"/>
  <c r="AD60" i="5"/>
  <c r="AC60" i="5"/>
  <c r="AB60" i="5"/>
  <c r="AA60" i="5"/>
  <c r="Z60" i="5"/>
  <c r="Y60" i="5"/>
  <c r="X60" i="5"/>
  <c r="W60" i="5"/>
  <c r="V60" i="5"/>
  <c r="U60" i="5"/>
  <c r="T60" i="5"/>
  <c r="S60" i="5"/>
  <c r="R60" i="5"/>
  <c r="Q60" i="5"/>
  <c r="P60" i="5"/>
  <c r="O60" i="5"/>
  <c r="N60" i="5"/>
  <c r="M60" i="5"/>
  <c r="L60" i="5"/>
  <c r="K60" i="5"/>
  <c r="J60" i="5"/>
  <c r="I60" i="5"/>
  <c r="H60" i="5"/>
  <c r="G60" i="5"/>
  <c r="F60" i="5"/>
  <c r="E60" i="5"/>
  <c r="D60" i="5"/>
  <c r="C60" i="5"/>
  <c r="B60" i="5"/>
  <c r="EC59" i="5"/>
  <c r="EB59" i="5"/>
  <c r="EA59" i="5"/>
  <c r="DZ59" i="5"/>
  <c r="DY59" i="5"/>
  <c r="DX59" i="5"/>
  <c r="DW59" i="5"/>
  <c r="DV59" i="5"/>
  <c r="DU59" i="5"/>
  <c r="DT59" i="5"/>
  <c r="DS59" i="5"/>
  <c r="DR59" i="5"/>
  <c r="DQ59" i="5"/>
  <c r="DP59" i="5"/>
  <c r="DO59" i="5"/>
  <c r="DN59" i="5"/>
  <c r="DM59" i="5"/>
  <c r="DL59" i="5"/>
  <c r="DK59" i="5"/>
  <c r="DJ59" i="5"/>
  <c r="DI59" i="5"/>
  <c r="DH59" i="5"/>
  <c r="DG59" i="5"/>
  <c r="DF59" i="5"/>
  <c r="DE59" i="5"/>
  <c r="DD59" i="5"/>
  <c r="DC59" i="5"/>
  <c r="DB59" i="5"/>
  <c r="DA59" i="5"/>
  <c r="CZ59" i="5"/>
  <c r="CY59" i="5"/>
  <c r="CX59" i="5"/>
  <c r="CW59" i="5"/>
  <c r="CV59" i="5"/>
  <c r="CU59" i="5"/>
  <c r="CT59" i="5"/>
  <c r="CS59" i="5"/>
  <c r="CR59" i="5"/>
  <c r="CQ59" i="5"/>
  <c r="CP59" i="5"/>
  <c r="CO59" i="5"/>
  <c r="CN59" i="5"/>
  <c r="CM59" i="5"/>
  <c r="CL59" i="5"/>
  <c r="CK59" i="5"/>
  <c r="CJ59" i="5"/>
  <c r="CI59" i="5"/>
  <c r="CH59" i="5"/>
  <c r="CG59" i="5"/>
  <c r="CF59" i="5"/>
  <c r="CE59" i="5"/>
  <c r="CD59" i="5"/>
  <c r="CC59" i="5"/>
  <c r="CB59" i="5"/>
  <c r="CA59" i="5"/>
  <c r="BZ59" i="5"/>
  <c r="BY59" i="5"/>
  <c r="BX59" i="5"/>
  <c r="BW59" i="5"/>
  <c r="BV59" i="5"/>
  <c r="BU59" i="5"/>
  <c r="BT59" i="5"/>
  <c r="BS59" i="5"/>
  <c r="BR59" i="5"/>
  <c r="BQ59" i="5"/>
  <c r="BP59" i="5"/>
  <c r="BO59" i="5"/>
  <c r="BN59" i="5"/>
  <c r="BM59" i="5"/>
  <c r="BL59" i="5"/>
  <c r="BK59" i="5"/>
  <c r="BJ59" i="5"/>
  <c r="BI59" i="5"/>
  <c r="BH59" i="5"/>
  <c r="BG59" i="5"/>
  <c r="BF59" i="5"/>
  <c r="BE59" i="5"/>
  <c r="BD59" i="5"/>
  <c r="BC59" i="5"/>
  <c r="BB59" i="5"/>
  <c r="BA59" i="5"/>
  <c r="AZ59" i="5"/>
  <c r="AY59" i="5"/>
  <c r="AX59" i="5"/>
  <c r="AW59" i="5"/>
  <c r="AV59" i="5"/>
  <c r="AU59" i="5"/>
  <c r="AT59" i="5"/>
  <c r="AS59" i="5"/>
  <c r="AR59" i="5"/>
  <c r="AQ59" i="5"/>
  <c r="AP59" i="5"/>
  <c r="AO59" i="5"/>
  <c r="AN59" i="5"/>
  <c r="AL59" i="5"/>
  <c r="AK59" i="5"/>
  <c r="AJ59" i="5"/>
  <c r="AI59" i="5"/>
  <c r="AH59" i="5"/>
  <c r="AG59" i="5"/>
  <c r="AF59" i="5"/>
  <c r="AE59" i="5"/>
  <c r="AD59" i="5"/>
  <c r="AC59" i="5"/>
  <c r="AB59" i="5"/>
  <c r="AA59" i="5"/>
  <c r="Z59" i="5"/>
  <c r="Y59" i="5"/>
  <c r="X59" i="5"/>
  <c r="W59" i="5"/>
  <c r="V59" i="5"/>
  <c r="U59" i="5"/>
  <c r="T59" i="5"/>
  <c r="S59" i="5"/>
  <c r="R59" i="5"/>
  <c r="Q59" i="5"/>
  <c r="P59" i="5"/>
  <c r="O59" i="5"/>
  <c r="N59" i="5"/>
  <c r="M59" i="5"/>
  <c r="L59" i="5"/>
  <c r="K59" i="5"/>
  <c r="J59" i="5"/>
  <c r="I59" i="5"/>
  <c r="H59" i="5"/>
  <c r="G59" i="5"/>
  <c r="F59" i="5"/>
  <c r="E59" i="5"/>
  <c r="D59" i="5"/>
  <c r="C59" i="5"/>
  <c r="B59" i="5"/>
  <c r="EC58" i="5"/>
  <c r="EB58" i="5"/>
  <c r="EA58" i="5"/>
  <c r="DZ58" i="5"/>
  <c r="DY58" i="5"/>
  <c r="DX58" i="5"/>
  <c r="DW58" i="5"/>
  <c r="DV58" i="5"/>
  <c r="DU58" i="5"/>
  <c r="DT58" i="5"/>
  <c r="DS58" i="5"/>
  <c r="DR58" i="5"/>
  <c r="DQ58" i="5"/>
  <c r="DP58" i="5"/>
  <c r="DO58" i="5"/>
  <c r="DN58" i="5"/>
  <c r="DM58" i="5"/>
  <c r="DL58" i="5"/>
  <c r="DK58" i="5"/>
  <c r="DJ58" i="5"/>
  <c r="DI58" i="5"/>
  <c r="DH58" i="5"/>
  <c r="DG58" i="5"/>
  <c r="DF58" i="5"/>
  <c r="DE58" i="5"/>
  <c r="DD58" i="5"/>
  <c r="DC58" i="5"/>
  <c r="DB58" i="5"/>
  <c r="DA58" i="5"/>
  <c r="CZ58" i="5"/>
  <c r="CY58" i="5"/>
  <c r="CX58" i="5"/>
  <c r="CW58" i="5"/>
  <c r="CV58" i="5"/>
  <c r="CU58" i="5"/>
  <c r="CT58" i="5"/>
  <c r="CS58" i="5"/>
  <c r="CR58" i="5"/>
  <c r="CQ58" i="5"/>
  <c r="CP58" i="5"/>
  <c r="CO58" i="5"/>
  <c r="CN58" i="5"/>
  <c r="CM58" i="5"/>
  <c r="CL58" i="5"/>
  <c r="CK58" i="5"/>
  <c r="CJ58" i="5"/>
  <c r="CI58" i="5"/>
  <c r="CH58" i="5"/>
  <c r="CG58" i="5"/>
  <c r="CF58" i="5"/>
  <c r="CE58" i="5"/>
  <c r="CD58" i="5"/>
  <c r="CC58" i="5"/>
  <c r="CB58" i="5"/>
  <c r="CA58" i="5"/>
  <c r="BZ58" i="5"/>
  <c r="BY58" i="5"/>
  <c r="BX58" i="5"/>
  <c r="BW58" i="5"/>
  <c r="BV58" i="5"/>
  <c r="BU58" i="5"/>
  <c r="BT58" i="5"/>
  <c r="BS58" i="5"/>
  <c r="BR58" i="5"/>
  <c r="BQ58" i="5"/>
  <c r="BP58" i="5"/>
  <c r="BO58" i="5"/>
  <c r="BN58" i="5"/>
  <c r="BM58" i="5"/>
  <c r="BL58" i="5"/>
  <c r="BK58" i="5"/>
  <c r="BJ58" i="5"/>
  <c r="BI58" i="5"/>
  <c r="BH58" i="5"/>
  <c r="BG58" i="5"/>
  <c r="BF58" i="5"/>
  <c r="BE58" i="5"/>
  <c r="BD58" i="5"/>
  <c r="BC58" i="5"/>
  <c r="BB58" i="5"/>
  <c r="BA58" i="5"/>
  <c r="AZ58" i="5"/>
  <c r="AY58" i="5"/>
  <c r="AX58" i="5"/>
  <c r="AW58" i="5"/>
  <c r="AV58" i="5"/>
  <c r="AU58" i="5"/>
  <c r="AT58" i="5"/>
  <c r="AS58" i="5"/>
  <c r="AR58" i="5"/>
  <c r="AQ58" i="5"/>
  <c r="AP58" i="5"/>
  <c r="AO58" i="5"/>
  <c r="AN58" i="5"/>
  <c r="AL58" i="5"/>
  <c r="AK58" i="5"/>
  <c r="AJ58" i="5"/>
  <c r="AI58" i="5"/>
  <c r="AH58" i="5"/>
  <c r="AG58" i="5"/>
  <c r="AF58" i="5"/>
  <c r="AE58" i="5"/>
  <c r="AD58" i="5"/>
  <c r="AC58" i="5"/>
  <c r="AB58" i="5"/>
  <c r="AA58" i="5"/>
  <c r="Z58" i="5"/>
  <c r="Y58" i="5"/>
  <c r="X58" i="5"/>
  <c r="W58" i="5"/>
  <c r="V58" i="5"/>
  <c r="U58" i="5"/>
  <c r="T58" i="5"/>
  <c r="S58" i="5"/>
  <c r="R58" i="5"/>
  <c r="Q58" i="5"/>
  <c r="P58" i="5"/>
  <c r="O58" i="5"/>
  <c r="N58" i="5"/>
  <c r="M58" i="5"/>
  <c r="L58" i="5"/>
  <c r="K58" i="5"/>
  <c r="J58" i="5"/>
  <c r="I58" i="5"/>
  <c r="H58" i="5"/>
  <c r="G58" i="5"/>
  <c r="F58" i="5"/>
  <c r="E58" i="5"/>
  <c r="D58" i="5"/>
  <c r="C58" i="5"/>
  <c r="B58" i="5"/>
  <c r="EC57" i="5"/>
  <c r="EB57" i="5"/>
  <c r="EA57" i="5"/>
  <c r="DZ57" i="5"/>
  <c r="DY57" i="5"/>
  <c r="DX57" i="5"/>
  <c r="DW57" i="5"/>
  <c r="DV57" i="5"/>
  <c r="DU57" i="5"/>
  <c r="DT57" i="5"/>
  <c r="DS57" i="5"/>
  <c r="DR57" i="5"/>
  <c r="DQ57" i="5"/>
  <c r="DP57" i="5"/>
  <c r="DO57" i="5"/>
  <c r="DN57" i="5"/>
  <c r="DM57" i="5"/>
  <c r="DL57" i="5"/>
  <c r="DK57" i="5"/>
  <c r="DJ57" i="5"/>
  <c r="DI57" i="5"/>
  <c r="DH57" i="5"/>
  <c r="DG57" i="5"/>
  <c r="DF57" i="5"/>
  <c r="DE57" i="5"/>
  <c r="DD57" i="5"/>
  <c r="DC57" i="5"/>
  <c r="DB57" i="5"/>
  <c r="DA57" i="5"/>
  <c r="CZ57" i="5"/>
  <c r="CY57" i="5"/>
  <c r="CX57" i="5"/>
  <c r="CW57" i="5"/>
  <c r="CV57" i="5"/>
  <c r="CU57" i="5"/>
  <c r="CT57" i="5"/>
  <c r="CS57" i="5"/>
  <c r="CR57" i="5"/>
  <c r="CQ57" i="5"/>
  <c r="CP57" i="5"/>
  <c r="CO57" i="5"/>
  <c r="CN57" i="5"/>
  <c r="CM57" i="5"/>
  <c r="CL57" i="5"/>
  <c r="CK57" i="5"/>
  <c r="CJ57" i="5"/>
  <c r="CI57" i="5"/>
  <c r="CH57" i="5"/>
  <c r="CG57" i="5"/>
  <c r="CF57" i="5"/>
  <c r="CE57" i="5"/>
  <c r="CD57" i="5"/>
  <c r="CC57" i="5"/>
  <c r="CB57" i="5"/>
  <c r="CA57" i="5"/>
  <c r="BZ57" i="5"/>
  <c r="BY57" i="5"/>
  <c r="BX57" i="5"/>
  <c r="BW57" i="5"/>
  <c r="BV57" i="5"/>
  <c r="BU57" i="5"/>
  <c r="BT57" i="5"/>
  <c r="BS57" i="5"/>
  <c r="BR57" i="5"/>
  <c r="BQ57" i="5"/>
  <c r="BP57" i="5"/>
  <c r="BO57" i="5"/>
  <c r="BN57" i="5"/>
  <c r="BM57" i="5"/>
  <c r="BL57" i="5"/>
  <c r="BK57" i="5"/>
  <c r="BJ57" i="5"/>
  <c r="BI57" i="5"/>
  <c r="BH57" i="5"/>
  <c r="BG57" i="5"/>
  <c r="BF57" i="5"/>
  <c r="BE57" i="5"/>
  <c r="BD57" i="5"/>
  <c r="BC57" i="5"/>
  <c r="BB57" i="5"/>
  <c r="BA57" i="5"/>
  <c r="AZ57" i="5"/>
  <c r="AY57" i="5"/>
  <c r="AX57" i="5"/>
  <c r="AW57" i="5"/>
  <c r="AV57" i="5"/>
  <c r="AU57" i="5"/>
  <c r="AT57" i="5"/>
  <c r="AS57" i="5"/>
  <c r="AR57" i="5"/>
  <c r="AQ57" i="5"/>
  <c r="AP57" i="5"/>
  <c r="AO57" i="5"/>
  <c r="AN57" i="5"/>
  <c r="AL57" i="5"/>
  <c r="AK57" i="5"/>
  <c r="AJ57" i="5"/>
  <c r="AI57" i="5"/>
  <c r="AH57" i="5"/>
  <c r="AG57" i="5"/>
  <c r="AF57" i="5"/>
  <c r="AE57" i="5"/>
  <c r="AD57" i="5"/>
  <c r="AC57" i="5"/>
  <c r="AB57" i="5"/>
  <c r="AA57" i="5"/>
  <c r="Z57" i="5"/>
  <c r="Y57" i="5"/>
  <c r="X57" i="5"/>
  <c r="W57" i="5"/>
  <c r="V57" i="5"/>
  <c r="U57" i="5"/>
  <c r="T57" i="5"/>
  <c r="S57" i="5"/>
  <c r="R57" i="5"/>
  <c r="Q57" i="5"/>
  <c r="P57" i="5"/>
  <c r="O57" i="5"/>
  <c r="N57" i="5"/>
  <c r="M57" i="5"/>
  <c r="L57" i="5"/>
  <c r="K57" i="5"/>
  <c r="J57" i="5"/>
  <c r="I57" i="5"/>
  <c r="H57" i="5"/>
  <c r="G57" i="5"/>
  <c r="F57" i="5"/>
  <c r="E57" i="5"/>
  <c r="D57" i="5"/>
  <c r="C57" i="5"/>
  <c r="B57" i="5"/>
  <c r="EC56" i="5"/>
  <c r="EB56" i="5"/>
  <c r="EA56" i="5"/>
  <c r="DZ56" i="5"/>
  <c r="DY56" i="5"/>
  <c r="DX56" i="5"/>
  <c r="DW56" i="5"/>
  <c r="DV56" i="5"/>
  <c r="DU56" i="5"/>
  <c r="DT56" i="5"/>
  <c r="DS56" i="5"/>
  <c r="DR56" i="5"/>
  <c r="DQ56" i="5"/>
  <c r="DP56" i="5"/>
  <c r="DO56" i="5"/>
  <c r="DN56" i="5"/>
  <c r="DM56" i="5"/>
  <c r="DL56" i="5"/>
  <c r="DK56" i="5"/>
  <c r="DJ56" i="5"/>
  <c r="DI56" i="5"/>
  <c r="DH56" i="5"/>
  <c r="DG56" i="5"/>
  <c r="DF56" i="5"/>
  <c r="DE56" i="5"/>
  <c r="DD56" i="5"/>
  <c r="DC56" i="5"/>
  <c r="DB56" i="5"/>
  <c r="DA56" i="5"/>
  <c r="CZ56" i="5"/>
  <c r="CY56" i="5"/>
  <c r="CX56" i="5"/>
  <c r="CW56" i="5"/>
  <c r="CV56" i="5"/>
  <c r="CU56" i="5"/>
  <c r="CT56" i="5"/>
  <c r="CS56" i="5"/>
  <c r="CR56" i="5"/>
  <c r="CQ56" i="5"/>
  <c r="CP56" i="5"/>
  <c r="CO56" i="5"/>
  <c r="CN56" i="5"/>
  <c r="CM56" i="5"/>
  <c r="CL56" i="5"/>
  <c r="CK56" i="5"/>
  <c r="CJ56" i="5"/>
  <c r="CI56" i="5"/>
  <c r="CH56" i="5"/>
  <c r="CG56" i="5"/>
  <c r="CF56" i="5"/>
  <c r="CE56" i="5"/>
  <c r="CD56" i="5"/>
  <c r="CC56" i="5"/>
  <c r="CB56" i="5"/>
  <c r="CA56" i="5"/>
  <c r="BZ56" i="5"/>
  <c r="BY56" i="5"/>
  <c r="BX56" i="5"/>
  <c r="BW56" i="5"/>
  <c r="BV56" i="5"/>
  <c r="BU56" i="5"/>
  <c r="BT56" i="5"/>
  <c r="BS56" i="5"/>
  <c r="BR56" i="5"/>
  <c r="BQ56" i="5"/>
  <c r="BP56" i="5"/>
  <c r="BO56" i="5"/>
  <c r="BN56" i="5"/>
  <c r="BM56" i="5"/>
  <c r="BL56" i="5"/>
  <c r="BK56" i="5"/>
  <c r="BJ56" i="5"/>
  <c r="BI56" i="5"/>
  <c r="BH56" i="5"/>
  <c r="BG56" i="5"/>
  <c r="BF56" i="5"/>
  <c r="BE56" i="5"/>
  <c r="BD56" i="5"/>
  <c r="BC56" i="5"/>
  <c r="BB56" i="5"/>
  <c r="BA56" i="5"/>
  <c r="AZ56" i="5"/>
  <c r="AY56" i="5"/>
  <c r="AX56" i="5"/>
  <c r="AW56" i="5"/>
  <c r="AV56" i="5"/>
  <c r="AU56" i="5"/>
  <c r="AT56" i="5"/>
  <c r="AS56" i="5"/>
  <c r="AR56" i="5"/>
  <c r="AQ56" i="5"/>
  <c r="AP56" i="5"/>
  <c r="AO56" i="5"/>
  <c r="AN56" i="5"/>
  <c r="AL56" i="5"/>
  <c r="AK56" i="5"/>
  <c r="AJ56" i="5"/>
  <c r="AI56" i="5"/>
  <c r="AH56" i="5"/>
  <c r="AG56" i="5"/>
  <c r="AF56" i="5"/>
  <c r="AE56" i="5"/>
  <c r="AD56" i="5"/>
  <c r="AC56" i="5"/>
  <c r="AB56" i="5"/>
  <c r="AA56" i="5"/>
  <c r="Z56" i="5"/>
  <c r="Y56" i="5"/>
  <c r="X56" i="5"/>
  <c r="W56" i="5"/>
  <c r="V56" i="5"/>
  <c r="U56" i="5"/>
  <c r="T56" i="5"/>
  <c r="S56" i="5"/>
  <c r="R56" i="5"/>
  <c r="Q56" i="5"/>
  <c r="P56" i="5"/>
  <c r="O56" i="5"/>
  <c r="N56" i="5"/>
  <c r="M56" i="5"/>
  <c r="L56" i="5"/>
  <c r="K56" i="5"/>
  <c r="J56" i="5"/>
  <c r="I56" i="5"/>
  <c r="H56" i="5"/>
  <c r="G56" i="5"/>
  <c r="F56" i="5"/>
  <c r="E56" i="5"/>
  <c r="D56" i="5"/>
  <c r="C56" i="5"/>
  <c r="B56" i="5"/>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B22"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H77" i="6"/>
  <c r="G77" i="6"/>
  <c r="F77" i="6"/>
  <c r="E77" i="6"/>
  <c r="D77" i="6"/>
</calcChain>
</file>

<file path=xl/sharedStrings.xml><?xml version="1.0" encoding="utf-8"?>
<sst xmlns="http://schemas.openxmlformats.org/spreadsheetml/2006/main" count="740" uniqueCount="449">
  <si>
    <t>Taiwan</t>
  </si>
  <si>
    <t>Colombia</t>
  </si>
  <si>
    <t>Costa Rica</t>
  </si>
  <si>
    <t>Croatia</t>
  </si>
  <si>
    <t>Cyprus</t>
  </si>
  <si>
    <t>Czech Republic</t>
  </si>
  <si>
    <t>Denmark</t>
  </si>
  <si>
    <t>Ecuador</t>
  </si>
  <si>
    <t>El Salvador</t>
  </si>
  <si>
    <t>Ethiopia</t>
  </si>
  <si>
    <t>Estonia</t>
  </si>
  <si>
    <t>Finland</t>
  </si>
  <si>
    <t>Georgia</t>
  </si>
  <si>
    <t>Germany</t>
  </si>
  <si>
    <t>Ghana</t>
  </si>
  <si>
    <t>Greece</t>
  </si>
  <si>
    <t>Guatemala</t>
  </si>
  <si>
    <t>Honduras</t>
  </si>
  <si>
    <t>Hungary</t>
  </si>
  <si>
    <t>India</t>
  </si>
  <si>
    <t>Indonesia</t>
  </si>
  <si>
    <t>Ireland</t>
  </si>
  <si>
    <t>Israel</t>
  </si>
  <si>
    <t>Japan</t>
  </si>
  <si>
    <t>Kazakhstan</t>
  </si>
  <si>
    <t>Kenya</t>
  </si>
  <si>
    <t>Latvia</t>
  </si>
  <si>
    <t>Luxembourg</t>
  </si>
  <si>
    <t>Madagascar</t>
  </si>
  <si>
    <t>Malawi</t>
  </si>
  <si>
    <t>Malaysia</t>
  </si>
  <si>
    <t>Malta</t>
  </si>
  <si>
    <t>Mauritius</t>
  </si>
  <si>
    <t>Mexico</t>
  </si>
  <si>
    <t>Mongolia</t>
  </si>
  <si>
    <t>Morocco</t>
  </si>
  <si>
    <t>Mozambique</t>
  </si>
  <si>
    <t>Oman</t>
  </si>
  <si>
    <t>Namibia</t>
  </si>
  <si>
    <t>Nepal</t>
  </si>
  <si>
    <t>Netherlands</t>
  </si>
  <si>
    <t>New Zealand</t>
  </si>
  <si>
    <t>Nicaragua</t>
  </si>
  <si>
    <t>Nigeria</t>
  </si>
  <si>
    <t>Norway</t>
  </si>
  <si>
    <t>Pakistan</t>
  </si>
  <si>
    <t>Panama</t>
  </si>
  <si>
    <t>Paraguay</t>
  </si>
  <si>
    <t>Peru</t>
  </si>
  <si>
    <t>Philippines</t>
  </si>
  <si>
    <t>Poland</t>
  </si>
  <si>
    <t>Portugal</t>
  </si>
  <si>
    <t>Qatar</t>
  </si>
  <si>
    <t>Romania</t>
  </si>
  <si>
    <t>Russian Federation</t>
  </si>
  <si>
    <t>Saudi Arabia</t>
  </si>
  <si>
    <t>Senegal</t>
  </si>
  <si>
    <t>Singapore</t>
  </si>
  <si>
    <t>Slovakia</t>
  </si>
  <si>
    <t>Viet Nam</t>
  </si>
  <si>
    <t>Slovenia</t>
  </si>
  <si>
    <t>South Africa</t>
  </si>
  <si>
    <t>Spain</t>
  </si>
  <si>
    <t>Sweden</t>
  </si>
  <si>
    <t>Switzerland</t>
  </si>
  <si>
    <t>Thailand</t>
  </si>
  <si>
    <t>United Arab Emirates</t>
  </si>
  <si>
    <t>Tunisia</t>
  </si>
  <si>
    <t>Turkey</t>
  </si>
  <si>
    <t>Uganda</t>
  </si>
  <si>
    <t>Ukraine</t>
  </si>
  <si>
    <t>Egypt</t>
  </si>
  <si>
    <t>United Kingdom</t>
  </si>
  <si>
    <t>United States of America</t>
  </si>
  <si>
    <t>Uruguay</t>
  </si>
  <si>
    <t>Zambia</t>
  </si>
  <si>
    <t>Sri Lanka</t>
  </si>
  <si>
    <t>Venezuela</t>
  </si>
  <si>
    <t>Lithuania</t>
  </si>
  <si>
    <t>Kuwait</t>
  </si>
  <si>
    <t>Annex B</t>
  </si>
  <si>
    <t>France</t>
  </si>
  <si>
    <t>Italy</t>
  </si>
  <si>
    <t>Annex B Total</t>
  </si>
  <si>
    <t>Bolivia</t>
  </si>
  <si>
    <t>Caribbean</t>
  </si>
  <si>
    <t>China</t>
  </si>
  <si>
    <t>Hong Kong</t>
  </si>
  <si>
    <t>Korea</t>
  </si>
  <si>
    <t>Tanzania</t>
  </si>
  <si>
    <r>
      <t>1ktC = 1 kilotonne of carbon = 3.67 thousand tonnes of CO</t>
    </r>
    <r>
      <rPr>
        <vertAlign val="subscript"/>
        <sz val="9"/>
        <color theme="1"/>
        <rFont val="Calibri"/>
        <family val="2"/>
        <scheme val="minor"/>
      </rPr>
      <t>2</t>
    </r>
  </si>
  <si>
    <t>Le Quéré, C.,  Raupach, M.R.,  Canadell, J.G., Marland, G., Bopp, L., Ciais, P., Conway, T.J.,  Doney, S.C., Feely, R., Foster, P., Friedlingstein, P., Gurney, K., Houghton, R.A., House, J.I., Huntingford, C., Levy, P.E., Lomas, M.R., Majkut, J., Metzl, N., Ometto, J.P., Peters, G.P., Prentice, I.C., Randerson, J.T., Running, S.W., Sarmiento, J.L., Schuster, U., Sitch, S., Takahashi, T., Viovy, N., van der Werf, G.R., Woodward, F.I., 2009. Trends in the sources and sinks of carbon dioxide. Nature Geoscience, 2, 831-836. Requests reprints at: c.lequere(at)uea.ac.uk</t>
  </si>
  <si>
    <r>
      <rPr>
        <sz val="9"/>
        <rFont val="Calibri"/>
        <family val="2"/>
        <scheme val="minor"/>
      </rPr>
      <t xml:space="preserve">For an explanation of issues around consumption emissions, see: Peters, G.P., Davis, S.J.,  and Andrew, R., 2012. A synthesis of carbon in international trade. Biogeosciences, 9, 3247-3276. </t>
    </r>
    <r>
      <rPr>
        <u/>
        <sz val="9"/>
        <color theme="10"/>
        <rFont val="Calibri"/>
        <family val="2"/>
        <scheme val="minor"/>
      </rPr>
      <t>http://www.biogeosciences.net/9/3247/2012/bg-9-3247-2012.html</t>
    </r>
  </si>
  <si>
    <t>Smith, B., I. C. Prentice, et al. (2001). "Representation of vegetation dynamics in the modelling of terrestrial ecosystems: comparing two contrasting approaches within European climate space." Global Ecology and Biogeography 10(6): 621-637.</t>
  </si>
  <si>
    <t>Krinner, G., N. Viovy, et al. (2005). "A dynamic global vegetation model for studies of the coupled atmosphere-biosphere system." Global Biogeochemical Cycles 19(1).</t>
  </si>
  <si>
    <t>ORCHIDEE</t>
  </si>
  <si>
    <t>SDGVM</t>
  </si>
  <si>
    <t>VEGAS</t>
  </si>
  <si>
    <t>fossil fuel and cement emissions</t>
  </si>
  <si>
    <t>Zimbabwe</t>
  </si>
  <si>
    <t xml:space="preserve">All uncertainties represent ± 1 sigma error (68 % chances of being in the range provided) </t>
  </si>
  <si>
    <t>ocean sink</t>
  </si>
  <si>
    <t>land sink</t>
  </si>
  <si>
    <t>atmospheric growth</t>
  </si>
  <si>
    <t>Methods:</t>
  </si>
  <si>
    <t>(1) It includes emissions from cement production and excludes emissions from bunker fuels</t>
  </si>
  <si>
    <t>(2) Bunker fuels: Emissions from fuels used for international aviation and maritime transport</t>
  </si>
  <si>
    <t>.</t>
  </si>
  <si>
    <t>Albania</t>
  </si>
  <si>
    <t>Azerbaijan</t>
  </si>
  <si>
    <t>Argentina</t>
  </si>
  <si>
    <t>Australia</t>
  </si>
  <si>
    <t>Austria</t>
  </si>
  <si>
    <t>Bahrain</t>
  </si>
  <si>
    <t>Bangladesh</t>
  </si>
  <si>
    <t>Armenia</t>
  </si>
  <si>
    <t>Belgium</t>
  </si>
  <si>
    <t>Botswana</t>
  </si>
  <si>
    <t>Brazil</t>
  </si>
  <si>
    <t>Bulgaria</t>
  </si>
  <si>
    <t>Belarus</t>
  </si>
  <si>
    <t>Cambodia</t>
  </si>
  <si>
    <t>Canada</t>
  </si>
  <si>
    <t>Chile</t>
  </si>
  <si>
    <t>Poulter, B., L. Aragao, et al. (2010). "Net biome production of the Amazon Basin in the 21st century." Global Change Biology 16(7): 2062-2075.</t>
  </si>
  <si>
    <t>Clark, D. B., L. M. Mercado, et al. (2011). "The Joint UK Land Environment Simulator (JULES), model description - Part 2: Carbon fluxes and vegetation dynamics." Geoscientific Model Development 4(3): 701-722</t>
  </si>
  <si>
    <t>ISAM-HYDE</t>
  </si>
  <si>
    <t>year</t>
  </si>
  <si>
    <t>LSCE</t>
  </si>
  <si>
    <t>Princeton</t>
  </si>
  <si>
    <t>Assmann, K.M., Bentsen, M., Segschneider, J. and Heinze, C., 2010. An isopycnic ocean carbon cycle model. Geoscientific Model Development, 3: 143-167.</t>
  </si>
  <si>
    <r>
      <t>Doney, S.C., Lima, I., Feely, R.A., Glover, D.M., Lindsay, K., Mahowald, N., Moore, J.K. and Wanninkhof, R., 2009. Mechanisms governing interannual variability in upper-ocean inorganic carbon system and air-sea CO</t>
    </r>
    <r>
      <rPr>
        <vertAlign val="subscript"/>
        <sz val="9"/>
        <color theme="1"/>
        <rFont val="Calibri"/>
        <family val="2"/>
        <scheme val="minor"/>
      </rPr>
      <t>2</t>
    </r>
    <r>
      <rPr>
        <sz val="9"/>
        <color theme="1"/>
        <rFont val="Calibri"/>
        <family val="2"/>
        <scheme val="minor"/>
      </rPr>
      <t xml:space="preserve"> fluxes: physical climate and atmospheric dust. Deep-Sea Res., II(56): 640-655.</t>
    </r>
  </si>
  <si>
    <t>Buitenhuis, E. T., R. B. Rivkin, et al. (2010). "Biogeochemical fluxes through microzooplankton." Global Biogeochemical Cycles 24.</t>
  </si>
  <si>
    <t>Aumont, O. and L. Bopp (2006). "Globalizing results from ocean in situ iron fertilization studies." Global Biogeochemical Cycles 20(2).</t>
  </si>
  <si>
    <t>Year</t>
  </si>
  <si>
    <t>Woodward, F. I. and M. R. Lomas (2004). "Vegetation dynamics - simulating responses to climatic change." Biological Reviews 79(3): 643-670.</t>
  </si>
  <si>
    <t>Non-Annex B Total</t>
  </si>
  <si>
    <t>Global</t>
  </si>
  <si>
    <t>Non Annex B</t>
  </si>
  <si>
    <t xml:space="preserve">    CLM4CN </t>
  </si>
  <si>
    <t xml:space="preserve">  HYLAND</t>
  </si>
  <si>
    <t xml:space="preserve">    LPJ </t>
  </si>
  <si>
    <t xml:space="preserve">   VEGAS</t>
  </si>
  <si>
    <t xml:space="preserve">       ORCHIDEE</t>
  </si>
  <si>
    <t>Consumption emissions</t>
  </si>
  <si>
    <t>Land-use change emissions</t>
  </si>
  <si>
    <t xml:space="preserve">The error around the estimate is about ±5 % for a ± 1 sigma confidence level. </t>
  </si>
  <si>
    <t xml:space="preserve">Emissions from cement production were estimated by CDIAC based on cement production data from the US Geological Survey. </t>
  </si>
  <si>
    <r>
      <t>All values in petagrams of carbon per year (PgC/yr), for the globe. For values in carbon dioxide (CO</t>
    </r>
    <r>
      <rPr>
        <vertAlign val="subscript"/>
        <sz val="9"/>
        <color theme="1"/>
        <rFont val="Calibri"/>
        <family val="2"/>
        <scheme val="minor"/>
      </rPr>
      <t>2</t>
    </r>
    <r>
      <rPr>
        <sz val="9"/>
        <color theme="1"/>
        <rFont val="Calibri"/>
        <family val="2"/>
        <scheme val="minor"/>
      </rPr>
      <t>), multiply the numbers below by 3.67.</t>
    </r>
  </si>
  <si>
    <r>
      <t>1PgC = 1 petagram of carbon = 1 billion tonnes C = 1 gigatonne C = 3.67 billion tonnes of CO</t>
    </r>
    <r>
      <rPr>
        <vertAlign val="subscript"/>
        <sz val="9"/>
        <color theme="1"/>
        <rFont val="Calibri"/>
        <family val="2"/>
        <scheme val="minor"/>
      </rPr>
      <t>2</t>
    </r>
  </si>
  <si>
    <t xml:space="preserve">A. K. Jain, P. Meiyappan, Y. Song and J. I. House (subm) Estimates of Carbon Emissions from Historical Land-Use and Land-Cover Change, Global Ch. Biol.
Jain, AK, and Yang, X (2005) Modeling the effects of two different land cover change data sets on the carbon stocks of plants and soils in concert with CO2 and climate change. Global Biogeochem.Cycles, 19(2), 1-20.
A. K. Jain, P. Meiyappan, Y. Song and J. I. House (subm) Estimates of Carbon Emissions from Historical Land-Use and Land-Cover Change, Global Ch. Biol.
Jain, AK, and Yang, X (2005) Modeling the effects of two different land cover change data sets on the carbon stocks of plants and soils in concert with CO2 and climate change. Global Biogeochem.Cycles, 19(2), 1-20.
</t>
  </si>
  <si>
    <t>LPJmL</t>
  </si>
  <si>
    <t>Bern-CC</t>
  </si>
  <si>
    <r>
      <t>All values in petagrams of carbon per year (PgC/yr), for the globe. For values in billion tonnes of carbon dioxide (CO</t>
    </r>
    <r>
      <rPr>
        <vertAlign val="subscript"/>
        <sz val="9"/>
        <color theme="1"/>
        <rFont val="Calibri"/>
        <family val="2"/>
        <scheme val="minor"/>
      </rPr>
      <t>2</t>
    </r>
    <r>
      <rPr>
        <sz val="9"/>
        <color theme="1"/>
        <rFont val="Calibri"/>
        <family val="2"/>
        <scheme val="minor"/>
      </rPr>
      <t>) per year, multiply the numbers below by 3.67.</t>
    </r>
  </si>
  <si>
    <r>
      <rPr>
        <sz val="9"/>
        <rFont val="Calibri"/>
        <family val="2"/>
        <scheme val="minor"/>
      </rPr>
      <t xml:space="preserve">1959-2009 estimates for fossil fuel combustion are from the Carbon Dioxide Information Analysis Center (CDIAC) at Oak Ridge National Laboratory.  </t>
    </r>
    <r>
      <rPr>
        <u/>
        <sz val="9"/>
        <color theme="10"/>
        <rFont val="Calibri"/>
        <family val="2"/>
        <scheme val="minor"/>
      </rPr>
      <t>http://cdiac.ornl.gov/trends/emis/meth_reg.html</t>
    </r>
  </si>
  <si>
    <t>land-use change emissions</t>
  </si>
  <si>
    <t>Historical emissions to 2009 (inclusive) based on UN reporting and U.S. Geological Service (http://cdiac.ornl.gov/trends/emis/meth_reg.html)</t>
  </si>
  <si>
    <t xml:space="preserve">LPJ </t>
  </si>
  <si>
    <t>HYLAND</t>
  </si>
  <si>
    <t xml:space="preserve">CLM4CN </t>
  </si>
  <si>
    <t>O-CN</t>
  </si>
  <si>
    <t>Zaehle, S., P. Ciais, et al. (2011). "Carbon benefits of anthropogenic reactive nitrogen offset by nitrous oxide emissions." Nature Geoscience 4(9): 601-605.</t>
  </si>
  <si>
    <t>Kato, E., T. Kinoshita, et al. (2011). "Evaluation of spatially explicit emission scenario of land-use change and biomass burning using a process-based biogeochemical model." Journal of Land Use Science.</t>
  </si>
  <si>
    <t>Stocker, B. D., K. Strassmann, et al. (2011). "Sensitivity of Holocene atmospheric CO2 and the modern carbon budget to early human land use: analyses with a process-based model." Biogeosciences 8(1): 69-88.</t>
  </si>
  <si>
    <t xml:space="preserve">For a detailed discussion of the methods, see: Peters, G.P., Minx, J.C., Weber, C.L., Edenhofer, O., 2011. Growth in emission transfers via international trade from 1990 to 2008. Proceedings of the National Academy of Sciences 108, 8903-8908. http://www.pnas.org/content/108/21/8903.abstract </t>
  </si>
  <si>
    <t>Emission transfers (production emissions minus consumption emissions)</t>
  </si>
  <si>
    <t>All values in thousand tonnes of carbon per year (ktC/yr). For values in thousand tonnes of CO2 per year (ktCO2/yr), multiply the numbers below by 3.67</t>
  </si>
  <si>
    <t xml:space="preserve">Bookkeeping </t>
  </si>
  <si>
    <t>Gas</t>
  </si>
  <si>
    <t>Total</t>
  </si>
  <si>
    <t>Liquids</t>
  </si>
  <si>
    <t>Solids</t>
  </si>
  <si>
    <t>Cement Production</t>
  </si>
  <si>
    <t>Gas Flaring</t>
  </si>
  <si>
    <t>Per Capita</t>
  </si>
  <si>
    <t>Fossil fuel and cement production emissions by fuel type</t>
  </si>
  <si>
    <t>1959-2009 estimates for fossil fuel combustion are from the Carbon Dioxide Information Analysis Center (CDIAC) at Oak Ridge National Laboratory.  http://cdiac.ornl.gov/trends/emis/meth_reg.html</t>
  </si>
  <si>
    <t>Consumption-based emissions</t>
  </si>
  <si>
    <t>Territorial-based (production) emissions</t>
  </si>
  <si>
    <t>Terrestrial CO2 sink as a residual</t>
  </si>
  <si>
    <t xml:space="preserve"> of the global carbon budget</t>
  </si>
  <si>
    <t>Territorial-based (production) emissions (same as worksheet 'fossil emissions by country')</t>
  </si>
  <si>
    <t>Levy, P. E., M. G. R. Cannell, et al. (2004). "Modelling the impact of future changes in climate, CO2 concentration and land use on natural ecosystems and the terrestrial carbon sink." Global Environmental Change-Human and Policy Dimensions 14(1): 21-30.</t>
  </si>
  <si>
    <t>Sitch, S., B. Smith, et al. (2003). "Evaluation of ecosystem dynamics, plant geography and terrestrial carbon cycling in the LPJ dynamic global vegetation model." Global Change Biology 9(2): 161-185.</t>
  </si>
  <si>
    <t>Zeng, N., A. Mariotti, et al. (2005). "Terrestrial mechanisms of interannual CO2 variability." Global Biogeochemical Cycles 19(1).</t>
  </si>
  <si>
    <t>VISIT</t>
  </si>
  <si>
    <t>Further information is available on: http://www.globalcarbonproject.org/carbonbudget</t>
  </si>
  <si>
    <r>
      <rPr>
        <b/>
        <sz val="9"/>
        <rFont val="Calibri"/>
        <family val="2"/>
        <scheme val="minor"/>
      </rPr>
      <t xml:space="preserve">Main reference: </t>
    </r>
    <r>
      <rPr>
        <sz val="9"/>
        <rFont val="Calibri"/>
        <family val="2"/>
        <scheme val="minor"/>
      </rPr>
      <t xml:space="preserve">Houghton, R. A. 2003. Revised estimates of the annual net flux of carbon to the atmosphere from changes in land use and land management 1850-2000, Tellus Series B-Chemical and Physical Meteorology, 55, 378-390. </t>
    </r>
    <r>
      <rPr>
        <u/>
        <sz val="9"/>
        <color theme="10"/>
        <rFont val="Calibri"/>
        <family val="2"/>
        <scheme val="minor"/>
      </rPr>
      <t>http://cdiac.esd.ornl.gov/trends/landuse/houghton/houghton.html</t>
    </r>
  </si>
  <si>
    <t xml:space="preserve">The uncertainty in land-use change emissions is about ±0.5 PgC/yr. </t>
  </si>
  <si>
    <t xml:space="preserve">The uncertainty in fossil fuel and cement emissions is about ±5 % for a ± 1 sigma confidence level. </t>
  </si>
  <si>
    <r>
      <t>All values in million tonnes of carbon per year, except the per capita emissions which are in tonnes of carbon per person per year (tC/person/yr). For values in million tonnes of CO</t>
    </r>
    <r>
      <rPr>
        <vertAlign val="subscript"/>
        <sz val="9"/>
        <rFont val="Calibri"/>
        <family val="2"/>
        <scheme val="minor"/>
      </rPr>
      <t>2</t>
    </r>
    <r>
      <rPr>
        <sz val="9"/>
        <rFont val="Calibri"/>
        <family val="2"/>
        <scheme val="minor"/>
      </rPr>
      <t>per year, mulltiply the values below by 3.67</t>
    </r>
  </si>
  <si>
    <r>
      <t>1mtC = 1 million tonne of carbon = 3.67 million tonnes of CO</t>
    </r>
    <r>
      <rPr>
        <vertAlign val="subscript"/>
        <sz val="9"/>
        <color theme="1"/>
        <rFont val="Calibri"/>
        <family val="2"/>
        <scheme val="minor"/>
      </rPr>
      <t>2</t>
    </r>
  </si>
  <si>
    <t xml:space="preserve">Methods: </t>
  </si>
  <si>
    <r>
      <t>All values in petagrams of carbon per year (PgC/yr), for the globe. For values in billion tonnes of carbon dioxide (CO</t>
    </r>
    <r>
      <rPr>
        <vertAlign val="subscript"/>
        <sz val="9"/>
        <color rgb="FF000000"/>
        <rFont val="Calibri"/>
        <family val="2"/>
        <scheme val="minor"/>
      </rPr>
      <t>2</t>
    </r>
    <r>
      <rPr>
        <sz val="9"/>
        <color rgb="FF000000"/>
        <rFont val="Calibri"/>
        <family val="2"/>
        <scheme val="minor"/>
      </rPr>
      <t>) per year, multiply the numbers below by 3.67.</t>
    </r>
  </si>
  <si>
    <t>Rest of EFTA</t>
  </si>
  <si>
    <t>Cameroon</t>
  </si>
  <si>
    <t>Central Africa</t>
  </si>
  <si>
    <t>Cote dIvoire</t>
  </si>
  <si>
    <t>Iran Islamic Republic of</t>
  </si>
  <si>
    <t>Kyrgyztan</t>
  </si>
  <si>
    <t>Lao Peoples Democratic Republ</t>
  </si>
  <si>
    <t>Rest of Central America</t>
  </si>
  <si>
    <t>Rest of East Asia</t>
  </si>
  <si>
    <t>Rest of Eastern Africa</t>
  </si>
  <si>
    <t>Rest of Eastern Europe</t>
  </si>
  <si>
    <t>Rest of Europe</t>
  </si>
  <si>
    <t>Rest of Former Soviet Union</t>
  </si>
  <si>
    <t>Rest of North Africa</t>
  </si>
  <si>
    <t>Rest of North America</t>
  </si>
  <si>
    <t>Rest of Oceania</t>
  </si>
  <si>
    <t>Rest of South African Customs</t>
  </si>
  <si>
    <t>Rest of South America</t>
  </si>
  <si>
    <t>Rest of South Asia</t>
  </si>
  <si>
    <t>Rest of Southeast Asia</t>
  </si>
  <si>
    <t>Rest of Western Africa</t>
  </si>
  <si>
    <t>Rest of Western Asia</t>
  </si>
  <si>
    <t>Rest of the World</t>
  </si>
  <si>
    <t>South Central Africa</t>
  </si>
  <si>
    <t>Global less bunkers</t>
  </si>
  <si>
    <t>Global total</t>
  </si>
  <si>
    <r>
      <t>Canadell, J.C., Le Quéré, C., Raupach, M.R., Fields, C., Buitenhuis, E.T., Ciais, P., Conway, T.J., Gillett, N.,  Houghton, R.A., and Marland, G., 2007. Contributions to accelerating atmospheric CO</t>
    </r>
    <r>
      <rPr>
        <vertAlign val="subscript"/>
        <sz val="12"/>
        <color theme="1"/>
        <rFont val="Calibri"/>
        <scheme val="minor"/>
      </rPr>
      <t>2</t>
    </r>
    <r>
      <rPr>
        <sz val="12"/>
        <color theme="1"/>
        <rFont val="Calibri"/>
        <family val="2"/>
        <scheme val="minor"/>
      </rPr>
      <t xml:space="preserve"> growth from economic activity, carbon intensity, and efficiency of natural sinks. PNAS, 104, 18866-18870.</t>
    </r>
  </si>
  <si>
    <r>
      <t>Raupach, M.R., Marland, G., Ciais, P., Le Quéré, C., Canadell, J.G., Klepper, G., and C.B. Field, C.B., 2007. Global and Regional Drivers of Accelerating CO</t>
    </r>
    <r>
      <rPr>
        <vertAlign val="subscript"/>
        <sz val="12"/>
        <color theme="1"/>
        <rFont val="Calibri"/>
        <scheme val="minor"/>
      </rPr>
      <t>2</t>
    </r>
    <r>
      <rPr>
        <sz val="12"/>
        <color theme="1"/>
        <rFont val="Calibri"/>
        <family val="2"/>
        <scheme val="minor"/>
      </rPr>
      <t xml:space="preserve"> Emissions. PNAS, 104, 10288-10293.</t>
    </r>
  </si>
  <si>
    <t>General reference: Le Quéré et al., submitted to Earth System Science Data (http://www.earth-system-science-data.net/, see summary page for details)</t>
  </si>
  <si>
    <t>The uncertainty varies every year and averages 0.61 PgC/yr for 1959-1980 and 0.18 PgC/yr for 1980-2011. Annual uncertainties are provided here: http://www.esrl.noaa.gov/gmd/ccgg/trends/global.html</t>
  </si>
  <si>
    <t>LPJ-Bern</t>
  </si>
  <si>
    <t>Global carbon budget, source:  http://www.globalcarbonproject.org/carbonbudget</t>
  </si>
  <si>
    <t xml:space="preserve">Please refer to the information at the top of each worksheet to see how to cite the data. </t>
  </si>
  <si>
    <t>1980-2011 are global averages estimated from multiple stations by NOAA/ESRL.</t>
  </si>
  <si>
    <r>
      <rPr>
        <b/>
        <sz val="9"/>
        <color theme="1"/>
        <rFont val="Calibri"/>
        <family val="2"/>
        <scheme val="minor"/>
      </rPr>
      <t xml:space="preserve">Main reference: </t>
    </r>
    <r>
      <rPr>
        <sz val="9"/>
        <color theme="1"/>
        <rFont val="Calibri"/>
        <family val="2"/>
        <scheme val="minor"/>
      </rPr>
      <t>Marland, G.,Boden,  T.A., and Andres, R.J., 2005. Global, Regional, and National fossil fuel CO</t>
    </r>
    <r>
      <rPr>
        <vertAlign val="subscript"/>
        <sz val="9"/>
        <color theme="1"/>
        <rFont val="Calibri"/>
        <family val="2"/>
        <scheme val="minor"/>
      </rPr>
      <t>2</t>
    </r>
    <r>
      <rPr>
        <sz val="9"/>
        <color theme="1"/>
        <rFont val="Calibri"/>
        <family val="2"/>
        <scheme val="minor"/>
      </rPr>
      <t xml:space="preserve"> emissions. in Trends: A Compendium of data on global change. Carbon Dioxide Information Analysis Center, Oak Ridge National Laboratory, U.S. Department of Energy, Oak Ridge, Tenn., U.S.A.</t>
    </r>
  </si>
  <si>
    <r>
      <rPr>
        <b/>
        <sz val="9"/>
        <color theme="1"/>
        <rFont val="Calibri"/>
        <family val="2"/>
        <scheme val="minor"/>
      </rPr>
      <t xml:space="preserve">Web site reference: </t>
    </r>
    <r>
      <rPr>
        <sz val="9"/>
        <color theme="1"/>
        <rFont val="Calibri"/>
        <family val="2"/>
        <scheme val="minor"/>
      </rPr>
      <t>Thomas Conway and Pieter Tans, NOAA/ESRL (www.esrl.noaa.gov/gmd/ccgg/trends/)Carbon Dioxide Information Analysis Center, Oak Ridge National Laboratory, U.S. Department of Energy, Oak Ridge, Tenn., U.S.A.</t>
    </r>
  </si>
  <si>
    <t xml:space="preserve">References to previous updates of the global carbon budget by the Global Carbon Project: </t>
  </si>
  <si>
    <r>
      <rPr>
        <b/>
        <sz val="12"/>
        <color theme="1"/>
        <rFont val="Calibri"/>
        <family val="2"/>
        <scheme val="minor"/>
      </rPr>
      <t>"The Global Carbon Budget 1959 – 2011"</t>
    </r>
    <r>
      <rPr>
        <sz val="12"/>
        <color theme="1"/>
        <rFont val="Calibri"/>
        <family val="2"/>
        <scheme val="minor"/>
      </rPr>
      <t xml:space="preserve"> is a collaborative effort of the global carbon cycle science community coordinated by the Global Carbon Project. </t>
    </r>
  </si>
  <si>
    <t>Lawrence, D. M., Oleson, K. W., Flanner, M. G., Thornton, P. E., Swenson, S. C., Lawrence, P. J., Zeng, X., Yang, Z.-L., Levis, S., Sakaguchi, K., Bonan, G. B., and Slater, A. G.: Parameterization improvements and functional and structural advances in version 4 of the Community Land Model, Journal of Advances in Modeling Earth Systems, 3, M03001.</t>
  </si>
  <si>
    <t xml:space="preserve">LPJ-GUESS </t>
  </si>
  <si>
    <t>JULES</t>
  </si>
  <si>
    <t xml:space="preserve">    LPJ-GUESS </t>
  </si>
  <si>
    <t xml:space="preserve">      O-CN</t>
  </si>
  <si>
    <r>
      <t>All values in petagrams of carbon per year (PgC/yr), for the globe. For values in billion tonnes of carbon dioxide (CO</t>
    </r>
    <r>
      <rPr>
        <vertAlign val="subscript"/>
        <sz val="9"/>
        <color theme="1"/>
        <rFont val="Calibri"/>
        <family val="2"/>
        <scheme val="minor"/>
      </rPr>
      <t>2</t>
    </r>
    <r>
      <rPr>
        <sz val="9"/>
        <color theme="1"/>
        <rFont val="Calibri"/>
        <family val="2"/>
        <scheme val="minor"/>
      </rPr>
      <t xml:space="preserve">) per year, multiply the numbers below by 3.67. </t>
    </r>
  </si>
  <si>
    <t>Note: 1PgC = 1 petagram of carbon (C) = 1 billion tonnes C = 1 gigatonne C = 3.67 billion tonnes of CO2</t>
  </si>
  <si>
    <t>GFED3 (in deforestation regions)</t>
  </si>
  <si>
    <r>
      <rPr>
        <b/>
        <sz val="9"/>
        <rFont val="Calibri"/>
        <family val="2"/>
        <scheme val="minor"/>
      </rPr>
      <t>Cite as:</t>
    </r>
    <r>
      <rPr>
        <sz val="9"/>
        <rFont val="Calibri"/>
        <family val="2"/>
        <scheme val="minor"/>
      </rPr>
      <t xml:space="preserve"> Boden, T.A., G. Marland, and R.J. Andres. 2011. Global, Regional, and National Fossil-Fuel CO2 Emissions. Carbon Dioxide Information Analysis Center, Oak Ridge National Laboratory, U.S. Department of Energy, Oak Ridge, Tenn., U.S.A. doi 10.3334/CDIAC/00001_V2011</t>
    </r>
  </si>
  <si>
    <t>Fossil fuel and cement production emissions by country (territorial, using the region names from the sheet "consumption emissions")</t>
  </si>
  <si>
    <r>
      <rPr>
        <b/>
        <sz val="9"/>
        <color theme="1"/>
        <rFont val="Calibri"/>
        <family val="2"/>
        <scheme val="minor"/>
      </rPr>
      <t xml:space="preserve">Main reference: </t>
    </r>
    <r>
      <rPr>
        <sz val="9"/>
        <color theme="1"/>
        <rFont val="Calibri"/>
        <family val="2"/>
        <scheme val="minor"/>
      </rPr>
      <t>A.P. Ballantyne, C.B. Alden, J.B. Miller, P.P. Tans, and J.W.C. White, (2012), Increase in observed net carbon dioxide uptake by land and oceans during the last 50 years, Nature 488, 70-72.</t>
    </r>
  </si>
  <si>
    <r>
      <t>Peters, G., Marland, G., Le Quéré, C., Boden, T., Canadell, J.G., and Raupach, M.R., 2012. Rapid growth in CO</t>
    </r>
    <r>
      <rPr>
        <vertAlign val="subscript"/>
        <sz val="12"/>
        <color theme="1"/>
        <rFont val="Calibri"/>
        <scheme val="minor"/>
      </rPr>
      <t>2</t>
    </r>
    <r>
      <rPr>
        <sz val="12"/>
        <color theme="1"/>
        <rFont val="Calibri"/>
        <family val="2"/>
        <scheme val="minor"/>
      </rPr>
      <t xml:space="preserve"> emissions after the 2008–2009 global financial crisis. Nature Climate Change, 2: pp. 2-4.
</t>
    </r>
  </si>
  <si>
    <r>
      <t>Friedlingstein, P., Houghton, R.A., Marland, G., Hackler, J., Boden, T.A., Conway, T.J., Canadell, J.G., Raupach, M.R., Ciais, P., and Le Quéré, C., 2010. Update on CO</t>
    </r>
    <r>
      <rPr>
        <vertAlign val="subscript"/>
        <sz val="12"/>
        <color theme="1"/>
        <rFont val="Calibri"/>
        <scheme val="minor"/>
      </rPr>
      <t>2</t>
    </r>
    <r>
      <rPr>
        <sz val="12"/>
        <color theme="1"/>
        <rFont val="Calibri"/>
        <family val="2"/>
        <scheme val="minor"/>
      </rPr>
      <t xml:space="preserve"> emissions. Nature Geoscience, 3, 811-812. Requests reprints at: P.Friedlingstein(at)exeter.ac.uk</t>
    </r>
  </si>
  <si>
    <t>Observational data sources used to compute the 1990-1999 average of 2.2 PgC/yr:</t>
  </si>
  <si>
    <t>Model results used to compute the annual values:</t>
  </si>
  <si>
    <t xml:space="preserve">The ocean CO2 sink for the 1990s is based on observations (see cited studies below). The average anomalies from the model results, normalised to the observed mean for 1990-1999 are used for the annual values. </t>
  </si>
  <si>
    <r>
      <rPr>
        <b/>
        <sz val="9"/>
        <color theme="1"/>
        <rFont val="Calibri"/>
        <family val="2"/>
        <scheme val="minor"/>
      </rPr>
      <t>Emissions from fossil fuel combustion and cement production (uncertainty of ±5%):</t>
    </r>
  </si>
  <si>
    <r>
      <rPr>
        <b/>
        <sz val="9"/>
        <color theme="1"/>
        <rFont val="Calibri"/>
        <family val="2"/>
        <scheme val="minor"/>
      </rPr>
      <t>Emissions from land-use change (uncertainty of ±0.5 PgC/yr):</t>
    </r>
  </si>
  <si>
    <t>van der Werf, G. R., Randerson, J. T., Giglio, L., Collatz, G. J., Mu, M., Kasibhatla, P., Morton, D. C., DeFries, R. S., Jin, Y., and van Leeuwen, T. T.: Global fire emissions and the contribution of deforestation, savanna, forest, agricultural, and peat fires (1997–2009), Atmospheric Chemistry and Physics, 10, 11707-11735, 2010.</t>
  </si>
  <si>
    <t>Bookkeeping</t>
  </si>
  <si>
    <t>Houghton, R. A., van der Werf, G. R., DeFries, R. S., Hansen, M. C., House, J. I., Le Quéré, C., Pongratz, J., and Ramankutty, N.: Chapter G2 Carbon emissions from land use and land-cover change, Biogeosciences Discuss, 9, 835-878, 2012.</t>
  </si>
  <si>
    <t>GFED3 (deforestation regions only)</t>
  </si>
  <si>
    <t>Cite as:</t>
  </si>
  <si>
    <t>The data below represents the net flux of land-use change, based on the net balance between deforestation and forest regrowth along with other land-use changes</t>
  </si>
  <si>
    <t>Land-use change emissions used</t>
  </si>
  <si>
    <t>in the global carbon budget</t>
  </si>
  <si>
    <t>CCSM-BEC</t>
  </si>
  <si>
    <t>MICOM-HAMOCC</t>
  </si>
  <si>
    <t>NEMO-PlankTOM5</t>
  </si>
  <si>
    <t>Thomas, H., Prowe, A. E. F., Lima, I. D., Doney, S. C., Wanninkhof, R., Greatbatch, R. J., Schuster, U., and Corbiere, A.: Changes in the North Atlantic Oscillation influence CO2 uptake in the North Atlantic over the past 2 decades, Global Biogeochemical Cycles, 22, Gb4027.</t>
  </si>
  <si>
    <r>
      <rPr>
        <sz val="9"/>
        <rFont val="Calibri"/>
        <family val="2"/>
        <scheme val="minor"/>
      </rPr>
      <t xml:space="preserve">2010 and 2011 estimates are based on energy statistics published by BP (data in red in Column B). </t>
    </r>
    <r>
      <rPr>
        <u/>
        <sz val="9"/>
        <color theme="10"/>
        <rFont val="Calibri"/>
        <family val="2"/>
        <scheme val="minor"/>
      </rPr>
      <t>http://www.bp.com/sectionbodycopy.do?categoryId=7500&amp;contentId=7068481</t>
    </r>
  </si>
  <si>
    <t>1959-2011 estimates are mainly based on forest statistics of the Food and Agriculture Organization and a bookkeeping method, and include interannual variability in deforestations based on fire activity from year 1997 onwards (data in red in Column C).</t>
  </si>
  <si>
    <t>2010 and 2011 estimates are based on energy statistics published by BP (data in red) http://www.bp.com/sectionbodycopy.do?categoryId=7500&amp;contentId=7068481</t>
  </si>
  <si>
    <t>Number</t>
  </si>
  <si>
    <t>Code</t>
  </si>
  <si>
    <t>Name</t>
  </si>
  <si>
    <t>Description</t>
  </si>
  <si>
    <t>AUS</t>
  </si>
  <si>
    <r>
      <t>Terrestrial CO</t>
    </r>
    <r>
      <rPr>
        <b/>
        <vertAlign val="subscript"/>
        <sz val="9"/>
        <color theme="1"/>
        <rFont val="Calibri"/>
        <family val="2"/>
        <scheme val="minor"/>
      </rPr>
      <t>2</t>
    </r>
    <r>
      <rPr>
        <b/>
        <sz val="9"/>
        <color theme="1"/>
        <rFont val="Calibri"/>
        <family val="2"/>
        <scheme val="minor"/>
      </rPr>
      <t xml:space="preserve"> sink (positive values represent a flux from the atmosphere to the land)</t>
    </r>
  </si>
  <si>
    <r>
      <t>Ocean CO</t>
    </r>
    <r>
      <rPr>
        <b/>
        <vertAlign val="subscript"/>
        <sz val="9"/>
        <color theme="1"/>
        <rFont val="Calibri"/>
        <family val="2"/>
        <scheme val="minor"/>
      </rPr>
      <t>2</t>
    </r>
    <r>
      <rPr>
        <b/>
        <sz val="9"/>
        <color theme="1"/>
        <rFont val="Calibri"/>
        <family val="2"/>
        <scheme val="minor"/>
      </rPr>
      <t xml:space="preserve"> sink (positive values represent a flux from the atmosphere to the ocean)</t>
    </r>
  </si>
  <si>
    <t>Feedbacks and questions on this database should be sent to: c.lequere@uea.ac.uk</t>
  </si>
  <si>
    <t>EU27 total</t>
  </si>
  <si>
    <t>(3) The disaggregations of regions (e.g. the former Soviet Union prior to 1992) are based on the shares of emissions in the first year after the countries are disaggregated (e.g., 1992 for the Former Soviet).</t>
  </si>
  <si>
    <t>average 1990-1999</t>
  </si>
  <si>
    <t>McNeil, B. I., Matear, R. J., Key, R. M., Bullister, J. L., and Sarmiento, J. L.: Anthropogenic CO2 uptake by the ocean based on the global chlorofluorocarbon data set, Science, 299, 235-239, 10.1126/science.1077429, 2003.</t>
  </si>
  <si>
    <t>Manning, A. C., and Keeling, R. F.: Global oceanic and land biotic carbon sinks from the Scripps atmospheric oxygen flask sampling network, Tellus Series B-Chemical and Physical Meteorology, 58, 95-116, 10.1111/j.1600-0889.2006.00175.x, 2006.</t>
  </si>
  <si>
    <t>Mikaloff Fletcher, S. E., Gruber, N., Jacobson, A. R., Doney, S. C., Dutkiewicz, S., Gerber, M., Follows, M., Joos, F., Lindsay, K., Menemenlis, D., Mouchet, A., Müller, S. A., and Sarmiento, J. L.: Inverse estimates of anthropogenic CO2 uptake, transport, and storage by the oceans, Global Biogeochemical Cycles, 20, 2006.</t>
  </si>
  <si>
    <t xml:space="preserve"> - Anguilla - Antigua &amp; Barbuda - Aruba - Bahamas - Barbados - Cayman Islands - Cuba - Dominica - Dominican Republic - Grenada - Haiti - Jamaica - Montserrat - Netherlands Antilles - Puerto Rico - Saint Kitts and Nevis - Saint Lucia - Saint Vincent and the Grenadines - Trinidad and Tobago - Turks and Caicos Islands - Virgin Islands British</t>
  </si>
  <si>
    <t>AUT</t>
  </si>
  <si>
    <t>BEL</t>
  </si>
  <si>
    <t>CYP</t>
  </si>
  <si>
    <t>CZE</t>
  </si>
  <si>
    <t>DNK</t>
  </si>
  <si>
    <t>EST</t>
  </si>
  <si>
    <t>FIN</t>
  </si>
  <si>
    <t xml:space="preserve"> - Aland Islands - Finland</t>
  </si>
  <si>
    <t>FRA</t>
  </si>
  <si>
    <t xml:space="preserve"> - France - Guadeloupe - Martinique - Reunion</t>
  </si>
  <si>
    <t>DEU</t>
  </si>
  <si>
    <t>GRC</t>
  </si>
  <si>
    <t>HUN</t>
  </si>
  <si>
    <t>IRL</t>
  </si>
  <si>
    <t>ITA</t>
  </si>
  <si>
    <t>LVA</t>
  </si>
  <si>
    <t>LTU</t>
  </si>
  <si>
    <t>LUX</t>
  </si>
  <si>
    <t>MLT</t>
  </si>
  <si>
    <t>NLD</t>
  </si>
  <si>
    <t>POL</t>
  </si>
  <si>
    <t>PRT</t>
  </si>
  <si>
    <t>SVK</t>
  </si>
  <si>
    <r>
      <rPr>
        <b/>
        <sz val="9"/>
        <color theme="1"/>
        <rFont val="Calibri"/>
        <family val="2"/>
        <scheme val="minor"/>
      </rPr>
      <t>The ocean sink  (uncertainty of ±0.5 PgC/yr)</t>
    </r>
    <r>
      <rPr>
        <sz val="9"/>
        <color theme="1"/>
        <rFont val="Calibri"/>
        <family val="2"/>
        <scheme val="minor"/>
      </rPr>
      <t xml:space="preserve"> was estimated a combination of global ocean biogeochemistry models. The uncertainty in the ocean sink is about ±0.5 PgC/yr. </t>
    </r>
  </si>
  <si>
    <r>
      <rPr>
        <b/>
        <sz val="9"/>
        <color theme="1"/>
        <rFont val="Calibri"/>
        <family val="2"/>
        <scheme val="minor"/>
      </rPr>
      <t>The land sink</t>
    </r>
    <r>
      <rPr>
        <sz val="9"/>
        <color theme="1"/>
        <rFont val="Calibri"/>
        <family val="2"/>
        <scheme val="minor"/>
      </rPr>
      <t xml:space="preserve"> </t>
    </r>
    <r>
      <rPr>
        <b/>
        <sz val="9"/>
        <color theme="1"/>
        <rFont val="Calibri"/>
        <family val="2"/>
        <scheme val="minor"/>
      </rPr>
      <t>(uncertainty of ±0.8 PgC/yr on average)</t>
    </r>
    <r>
      <rPr>
        <sz val="9"/>
        <color theme="1"/>
        <rFont val="Calibri"/>
        <family val="2"/>
        <scheme val="minor"/>
      </rPr>
      <t xml:space="preserve"> was estimated from the residual of the other budget terms: land_sink = fossil_fuel + land_use_change - atm_growth - ocean_sink. The uncertainty in the land sink is about  ±0.8 PgC/yr.  </t>
    </r>
  </si>
  <si>
    <r>
      <t>Ocean CO</t>
    </r>
    <r>
      <rPr>
        <vertAlign val="subscript"/>
        <sz val="9"/>
        <color theme="1"/>
        <rFont val="Calibri"/>
        <family val="2"/>
        <scheme val="minor"/>
      </rPr>
      <t>2</t>
    </r>
    <r>
      <rPr>
        <sz val="9"/>
        <color theme="1"/>
        <rFont val="Calibri"/>
        <family val="2"/>
        <scheme val="minor"/>
      </rPr>
      <t xml:space="preserve"> sink based on combining observations and models used in the global carbon budget</t>
    </r>
  </si>
  <si>
    <t>Model values</t>
  </si>
  <si>
    <t>2010 and 2011 emissions are preliminary and based on BP statistics (highlighted in gray below) and U.S. Geological Survey cement data.</t>
  </si>
  <si>
    <r>
      <rPr>
        <b/>
        <sz val="9"/>
        <rFont val="Calibri"/>
        <family val="2"/>
        <scheme val="minor"/>
      </rPr>
      <t>The atmospheric CO2 growth rate (variable uncertainty averaging 0.18 PgC/yr during 1980-2011) is</t>
    </r>
    <r>
      <rPr>
        <sz val="9"/>
        <rFont val="Calibri"/>
        <family val="2"/>
        <scheme val="minor"/>
      </rPr>
      <t xml:space="preserve"> estimated directly from atmospheric CO2 concentration measurements, and provided by the US National Oceanic and Atmospheric Administration Earth System Research Laboratory (NOAA/ESRL).  http://www.esrl.noaa.gov/gmd/ccgg/trends/global.html</t>
    </r>
  </si>
  <si>
    <t>1959-1980 are based on Mauna Loa and South Pole stations as observed by the CO2 Program at Scripps Institution of Oceanography. http://scrippsco2.ucsd.edu/data/atmospheric_co2.html</t>
  </si>
  <si>
    <t>Individual model values</t>
  </si>
  <si>
    <t>KEN</t>
  </si>
  <si>
    <t>MDG</t>
  </si>
  <si>
    <t>MWI</t>
  </si>
  <si>
    <t>MUS</t>
  </si>
  <si>
    <t>MOZ</t>
  </si>
  <si>
    <t>TZA</t>
  </si>
  <si>
    <t>Tanzania United Republic of</t>
  </si>
  <si>
    <t>UGA</t>
  </si>
  <si>
    <t>ZMB</t>
  </si>
  <si>
    <t>ZWE</t>
  </si>
  <si>
    <t>XEC</t>
  </si>
  <si>
    <t xml:space="preserve"> - Burundi - Comoros - Djibouti - Eritrea - Mayotte - Rwanda - Seychelles - Somalia - Sudan</t>
  </si>
  <si>
    <t>BWA</t>
  </si>
  <si>
    <t>NAM</t>
  </si>
  <si>
    <t>ZAF</t>
  </si>
  <si>
    <t>XSC</t>
  </si>
  <si>
    <t>Rest of South African Customs Union</t>
  </si>
  <si>
    <t xml:space="preserve"> - Lesotho - Swaziland</t>
  </si>
  <si>
    <t>XTW</t>
  </si>
  <si>
    <t xml:space="preserve"> - Antarctica - Bouvet Island - British Indian Ocean Territory - French Southern Territories</t>
  </si>
  <si>
    <t>Details of the geographical information corresponding to countries and regions used in this database</t>
  </si>
  <si>
    <t xml:space="preserve"> - Australia - Christmas Island - Cocos (Keeling) Islands - Heard Island and McDonald Islands - Norfolk Island</t>
  </si>
  <si>
    <t>NZL</t>
  </si>
  <si>
    <t>XOC</t>
  </si>
  <si>
    <t xml:space="preserve"> - American Samoa - Cook Islands - Fiji - French Polynesia - Guam - Kiribati - Marshall Islands - Micronesia Federated States of - Nauru - New Caledonia - Niue - Northern Mariana Islands - Palau - Papua New Guinea - Pitcairn - Samoa - Solomon Islands - Tokelau - Tonga - Tuvalu - United States Minor Outlying Islands - Vanuatu - Wallis and Futuna</t>
  </si>
  <si>
    <t>CHN</t>
  </si>
  <si>
    <t>HKG</t>
  </si>
  <si>
    <t>JPN</t>
  </si>
  <si>
    <t>KOR</t>
  </si>
  <si>
    <t>Korea Republic of</t>
  </si>
  <si>
    <t>MNG</t>
  </si>
  <si>
    <t>TWN</t>
  </si>
  <si>
    <t>XEA</t>
  </si>
  <si>
    <t xml:space="preserve"> - Korea Democratic Peoples Republic of - Macao</t>
  </si>
  <si>
    <t>KHM</t>
  </si>
  <si>
    <t>IDN</t>
  </si>
  <si>
    <t>LAO</t>
  </si>
  <si>
    <t>Lao People's Democratic Republic</t>
  </si>
  <si>
    <t>MYS</t>
  </si>
  <si>
    <t>PHL</t>
  </si>
  <si>
    <t>SGP</t>
  </si>
  <si>
    <t>THA</t>
  </si>
  <si>
    <t>VNM</t>
  </si>
  <si>
    <t>XSE</t>
  </si>
  <si>
    <t xml:space="preserve"> - Brunei Darussalam - Myanmar - Timor Leste</t>
  </si>
  <si>
    <t>BGD</t>
  </si>
  <si>
    <t>IND</t>
  </si>
  <si>
    <t>NPL</t>
  </si>
  <si>
    <t>PAK</t>
  </si>
  <si>
    <t>LKA</t>
  </si>
  <si>
    <t>XSA</t>
  </si>
  <si>
    <t xml:space="preserve"> - Afghanistan - Bhutan - Maldives</t>
  </si>
  <si>
    <t>CAN</t>
  </si>
  <si>
    <t>USA</t>
  </si>
  <si>
    <t>MEX</t>
  </si>
  <si>
    <t>XNA</t>
  </si>
  <si>
    <t xml:space="preserve"> - Bermuda - Greenland - Saint Pierre and Miquelon</t>
  </si>
  <si>
    <t>ARG</t>
  </si>
  <si>
    <t>BOL</t>
  </si>
  <si>
    <t>Bolivia, Plurinational Republic of</t>
  </si>
  <si>
    <t>BRA</t>
  </si>
  <si>
    <t>CHL</t>
  </si>
  <si>
    <t>COL</t>
  </si>
  <si>
    <t>ECU</t>
  </si>
  <si>
    <t>PRY</t>
  </si>
  <si>
    <t>PER</t>
  </si>
  <si>
    <t>URY</t>
  </si>
  <si>
    <t>VEN</t>
  </si>
  <si>
    <t>XSM</t>
  </si>
  <si>
    <t xml:space="preserve"> - Falkland Islands (Malvinas) - French Guiana - Guyana - South Georgia and the South Sandwich Islands - Suriname</t>
  </si>
  <si>
    <t>CRI</t>
  </si>
  <si>
    <t>GTM</t>
  </si>
  <si>
    <t>HND</t>
  </si>
  <si>
    <t>NIC</t>
  </si>
  <si>
    <t>PAN</t>
  </si>
  <si>
    <t>SLV</t>
  </si>
  <si>
    <t>XCA</t>
  </si>
  <si>
    <t xml:space="preserve"> - Belize</t>
  </si>
  <si>
    <t>XCB</t>
  </si>
  <si>
    <t>SVN</t>
  </si>
  <si>
    <t>ESP</t>
  </si>
  <si>
    <t>SWE</t>
  </si>
  <si>
    <t>GBR</t>
  </si>
  <si>
    <t>CHE</t>
  </si>
  <si>
    <t>NOR</t>
  </si>
  <si>
    <t xml:space="preserve"> - Norway - Svalbard and Jan Mayen</t>
  </si>
  <si>
    <t>XEF</t>
  </si>
  <si>
    <t xml:space="preserve"> - Iceland - Liechtenstein</t>
  </si>
  <si>
    <t>ALB</t>
  </si>
  <si>
    <t>BGR</t>
  </si>
  <si>
    <t>BLR</t>
  </si>
  <si>
    <t>HRV</t>
  </si>
  <si>
    <t>ROU</t>
  </si>
  <si>
    <t>RUS</t>
  </si>
  <si>
    <t>UKR</t>
  </si>
  <si>
    <t>XEE</t>
  </si>
  <si>
    <t xml:space="preserve"> - Moldova Republic of</t>
  </si>
  <si>
    <t>XER</t>
  </si>
  <si>
    <t xml:space="preserve"> - Andorra - Bosnia and Herzegovina - Faroe Islands - Gibraltar - Guernsey - Holy See (Vatican City State) - Isle of Man - Jersey - Macedonia the former Yugoslav Republic of - Monaco - Montenegro - San Marino - Serbia</t>
  </si>
  <si>
    <t>KAZ</t>
  </si>
  <si>
    <t>KGZ</t>
  </si>
  <si>
    <t>Kyrgyzstan</t>
  </si>
  <si>
    <t>XSU</t>
  </si>
  <si>
    <t xml:space="preserve"> - Tajikistan - Turkmenistan - Uzbekistan</t>
  </si>
  <si>
    <t>ARM</t>
  </si>
  <si>
    <t>AZE</t>
  </si>
  <si>
    <t>GEO</t>
  </si>
  <si>
    <t>BHR</t>
  </si>
  <si>
    <t>IRN</t>
  </si>
  <si>
    <t>ISR</t>
  </si>
  <si>
    <t>KWT</t>
  </si>
  <si>
    <t>OMN</t>
  </si>
  <si>
    <t>QAT</t>
  </si>
  <si>
    <t>SAU</t>
  </si>
  <si>
    <t>TUR</t>
  </si>
  <si>
    <t>ARE</t>
  </si>
  <si>
    <t>XWS</t>
  </si>
  <si>
    <t xml:space="preserve"> - Iraq - Jordan - Lebanon - Palestinian Territory Occupied</t>
  </si>
  <si>
    <t>EGY</t>
  </si>
  <si>
    <t>MAR</t>
  </si>
  <si>
    <t>TUN</t>
  </si>
  <si>
    <t>XNF</t>
  </si>
  <si>
    <t xml:space="preserve"> - Algeria - Libyan Arab Jamahiriya - Western Sahara</t>
  </si>
  <si>
    <t>CMR</t>
  </si>
  <si>
    <t>CIV</t>
  </si>
  <si>
    <t>Cote d'Ivoire</t>
  </si>
  <si>
    <t>GHA</t>
  </si>
  <si>
    <t>NGA</t>
  </si>
  <si>
    <t>SEN</t>
  </si>
  <si>
    <t>XWF</t>
  </si>
  <si>
    <t xml:space="preserve"> - Benin - Burkina Faso - Cape Verde - Gambia - Guinea - Guinea-Bissau - Liberia - Mali - Mauritania - Niger - Saint Helena, Ascension and Tristan Da Cunha - Sierra Leone - Togo</t>
  </si>
  <si>
    <t>XCF</t>
  </si>
  <si>
    <t xml:space="preserve"> - Central African Republic - Chad - Congo - Equatorial Guinea - Gabon - Sao Tome and Principe</t>
  </si>
  <si>
    <t>XAC</t>
  </si>
  <si>
    <t xml:space="preserve"> - Angola - Congo the Democratic Republic of the</t>
  </si>
  <si>
    <t>ETH</t>
  </si>
  <si>
    <t>Last updated on May 2, 2013.</t>
  </si>
  <si>
    <r>
      <rPr>
        <b/>
        <sz val="12"/>
        <color theme="1"/>
        <rFont val="Calibri"/>
        <family val="2"/>
        <scheme val="minor"/>
      </rPr>
      <t xml:space="preserve">Full details of methods and data sources can be found in the publication: </t>
    </r>
    <r>
      <rPr>
        <sz val="12"/>
        <color theme="1"/>
        <rFont val="Calibri"/>
        <family val="2"/>
        <scheme val="minor"/>
      </rPr>
      <t>C. Le Quéré, R. J. Andres, T. Boden, T. Conway, R. A. Houghton, J. I. House, G. Marland, G. P. Peters, G. R. van der Werf, A. Ahlström, R. M. Andrew,  L. Bopp, J. G. Canadell, P. Ciais, S. C. Doney, P. Friedlingstein, C. Huntingford, A. K. Jain, C. Jourdain, E. Kato, R. Keeling, K. Klein Goldewijk, S. Levis, P. Levy, M. Lomas, B. Poulter, M. Raupach, J. Schwinger, S. Sitch, B. D. Stocker, N. Viovy, S. Zaehle and N. Zeng. The Global Carbon Budget 1959 - 2011. Earth Syst. Sci. Data, doi:10.5194/essdd-5-165-2013, 2013. http://www.earth-syst-sci-data-discuss.net/5/165/2013/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</si>
</sst>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2"/>
      <color theme="1"/>
      <name val="Calibri"/>
      <family val="2"/>
      <scheme val="minor"/>
    </font>
    <font>
      <u/>
      <sz val="12"/>
      <color theme="10"/>
      <name val="Calibri"/>
      <family val="2"/>
      <scheme val="minor"/>
    </font>
    <font>
      <u/>
      <sz val="12"/>
      <color theme="11"/>
      <name val="Calibri"/>
      <family val="2"/>
      <scheme val="minor"/>
    </font>
    <font>
      <sz val="9"/>
      <color rgb="FF444444"/>
      <name val="Arial Unicode MS"/>
      <family val="2"/>
    </font>
    <font>
      <sz val="9"/>
      <color theme="1"/>
      <name val="Calibri"/>
      <family val="2"/>
      <scheme val="minor"/>
    </font>
    <font>
      <b/>
      <sz val="9"/>
      <name val="Arial"/>
      <family val="2"/>
    </font>
    <font>
      <sz val="9"/>
      <name val="Arial"/>
      <family val="2"/>
    </font>
    <font>
      <vertAlign val="subscript"/>
      <sz val="9"/>
      <color theme="1"/>
      <name val="Calibri"/>
      <family val="2"/>
      <scheme val="minor"/>
    </font>
    <font>
      <b/>
      <sz val="9"/>
      <color theme="1"/>
      <name val="Calibri"/>
      <family val="2"/>
      <scheme val="minor"/>
    </font>
    <font>
      <sz val="9"/>
      <name val="Calibri"/>
      <family val="2"/>
      <scheme val="minor"/>
    </font>
    <font>
      <b/>
      <sz val="9"/>
      <name val="Calibri"/>
      <family val="2"/>
      <scheme val="minor"/>
    </font>
    <font>
      <b/>
      <vertAlign val="subscript"/>
      <sz val="9"/>
      <color theme="1"/>
      <name val="Calibri"/>
      <family val="2"/>
      <scheme val="minor"/>
    </font>
    <font>
      <vertAlign val="subscript"/>
      <sz val="9"/>
      <name val="Calibri"/>
      <family val="2"/>
      <scheme val="minor"/>
    </font>
    <font>
      <u/>
      <sz val="9"/>
      <color theme="10"/>
      <name val="Calibri"/>
      <family val="2"/>
      <scheme val="minor"/>
    </font>
    <font>
      <sz val="10"/>
      <name val="Arial"/>
      <family val="2"/>
    </font>
    <font>
      <b/>
      <sz val="12"/>
      <name val="Arial"/>
      <family val="2"/>
    </font>
    <font>
      <sz val="9"/>
      <color rgb="FF000000"/>
      <name val="Calibri"/>
      <family val="2"/>
      <scheme val="minor"/>
    </font>
    <font>
      <vertAlign val="subscript"/>
      <sz val="9"/>
      <color rgb="FF000000"/>
      <name val="Calibri"/>
      <family val="2"/>
      <scheme val="minor"/>
    </font>
    <font>
      <b/>
      <sz val="12"/>
      <color theme="1"/>
      <name val="Calibri"/>
      <family val="2"/>
      <scheme val="minor"/>
    </font>
    <font>
      <vertAlign val="subscript"/>
      <sz val="12"/>
      <color theme="1"/>
      <name val="Calibri"/>
      <scheme val="minor"/>
    </font>
    <font>
      <sz val="9"/>
      <color rgb="FFFF0000"/>
      <name val="Calibri"/>
      <scheme val="minor"/>
    </font>
    <font>
      <b/>
      <sz val="9"/>
      <color rgb="FFFF0000"/>
      <name val="Calibri"/>
      <scheme val="minor"/>
    </font>
    <font>
      <sz val="11"/>
      <color rgb="FF000000"/>
      <name val="Calibri"/>
      <family val="2"/>
      <scheme val="minor"/>
    </font>
    <font>
      <sz val="8"/>
      <name val="Verdana"/>
    </font>
    <font>
      <sz val="9"/>
      <color indexed="8"/>
      <name val="Calibri"/>
      <family val="2"/>
    </font>
    <font>
      <sz val="9"/>
      <name val="Calibri"/>
      <family val="2"/>
    </font>
  </fonts>
  <fills count="14">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CCFFFF"/>
        <bgColor indexed="64"/>
      </patternFill>
    </fill>
    <fill>
      <patternFill patternType="solid">
        <fgColor theme="3" tint="0.79998168889431442"/>
        <bgColor indexed="64"/>
      </patternFill>
    </fill>
    <fill>
      <patternFill patternType="solid">
        <fgColor rgb="FFCCFFFF"/>
        <bgColor rgb="FF000000"/>
      </patternFill>
    </fill>
    <fill>
      <patternFill patternType="solid">
        <fgColor theme="0"/>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5" tint="0.59999389629810485"/>
        <bgColor indexed="64"/>
      </patternFill>
    </fill>
  </fills>
  <borders count="7">
    <border>
      <left/>
      <right/>
      <top/>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4" fillId="0" borderId="0"/>
  </cellStyleXfs>
  <cellXfs count="161">
    <xf numFmtId="0" fontId="0" fillId="0" borderId="0" xfId="0"/>
    <xf numFmtId="0" fontId="24" fillId="0" borderId="0" xfId="0" applyFont="1"/>
    <xf numFmtId="2" fontId="24" fillId="0" borderId="0" xfId="0" applyNumberFormat="1" applyFont="1" applyBorder="1"/>
    <xf numFmtId="2" fontId="24" fillId="0" borderId="0" xfId="0" applyNumberFormat="1" applyFont="1" applyBorder="1" applyAlignment="1">
      <alignment vertical="top" wrapText="1"/>
    </xf>
    <xf numFmtId="2" fontId="4" fillId="0" borderId="6" xfId="0" applyNumberFormat="1" applyFont="1" applyFill="1" applyBorder="1"/>
    <xf numFmtId="2" fontId="4" fillId="0" borderId="6" xfId="0" applyNumberFormat="1" applyFont="1" applyBorder="1"/>
    <xf numFmtId="0" fontId="3" fillId="0" borderId="0" xfId="0" applyFont="1"/>
    <xf numFmtId="0" fontId="4" fillId="0" borderId="0" xfId="0" applyFont="1"/>
    <xf numFmtId="0" fontId="4" fillId="0" borderId="0" xfId="0" applyFont="1" applyFill="1"/>
    <xf numFmtId="0" fontId="4" fillId="2" borderId="0" xfId="0" applyFont="1" applyFill="1"/>
    <xf numFmtId="0" fontId="4" fillId="3" borderId="0" xfId="0" applyFont="1" applyFill="1"/>
    <xf numFmtId="0" fontId="5" fillId="3" borderId="0" xfId="0" applyFont="1" applyFill="1"/>
    <xf numFmtId="0" fontId="8" fillId="0" borderId="0" xfId="0" applyFont="1"/>
    <xf numFmtId="0" fontId="8" fillId="0" borderId="0" xfId="0" applyFont="1" applyFill="1"/>
    <xf numFmtId="0" fontId="4" fillId="0" borderId="0" xfId="0" applyFont="1" applyAlignment="1">
      <alignment horizontal="right"/>
    </xf>
    <xf numFmtId="0" fontId="8" fillId="2" borderId="0" xfId="0" applyFont="1" applyFill="1"/>
    <xf numFmtId="0" fontId="4" fillId="4" borderId="0" xfId="0" applyFont="1" applyFill="1"/>
    <xf numFmtId="0" fontId="8" fillId="4" borderId="0" xfId="0" applyFont="1" applyFill="1"/>
    <xf numFmtId="0" fontId="8" fillId="6" borderId="0" xfId="0" applyFont="1" applyFill="1"/>
    <xf numFmtId="0" fontId="4" fillId="6" borderId="0" xfId="0" applyFont="1" applyFill="1"/>
    <xf numFmtId="1" fontId="4" fillId="6" borderId="0" xfId="0" applyNumberFormat="1" applyFont="1" applyFill="1"/>
    <xf numFmtId="1" fontId="8" fillId="6" borderId="0" xfId="0" applyNumberFormat="1" applyFont="1" applyFill="1"/>
    <xf numFmtId="0" fontId="4" fillId="3" borderId="0" xfId="0" applyFont="1" applyFill="1" applyAlignment="1">
      <alignment wrapText="1"/>
    </xf>
    <xf numFmtId="0" fontId="8" fillId="3" borderId="0" xfId="0" applyFont="1" applyFill="1"/>
    <xf numFmtId="0" fontId="4" fillId="3" borderId="0" xfId="0" applyFont="1" applyFill="1" applyAlignment="1"/>
    <xf numFmtId="0" fontId="4" fillId="7" borderId="0" xfId="0" applyFont="1" applyFill="1"/>
    <xf numFmtId="2" fontId="4" fillId="0" borderId="0" xfId="0" applyNumberFormat="1" applyFont="1"/>
    <xf numFmtId="2" fontId="4" fillId="0" borderId="0" xfId="0" applyNumberFormat="1" applyFont="1" applyFill="1"/>
    <xf numFmtId="0" fontId="4" fillId="0" borderId="0" xfId="0" applyFont="1" applyBorder="1" applyAlignment="1">
      <alignment vertical="top" wrapText="1"/>
    </xf>
    <xf numFmtId="2" fontId="4" fillId="0" borderId="0" xfId="0" applyNumberFormat="1" applyFont="1" applyBorder="1" applyAlignment="1">
      <alignment vertical="top" wrapText="1"/>
    </xf>
    <xf numFmtId="0" fontId="10" fillId="3" borderId="0" xfId="0" applyNumberFormat="1" applyFont="1" applyFill="1" applyAlignment="1">
      <alignment wrapText="1"/>
    </xf>
    <xf numFmtId="2" fontId="4" fillId="0" borderId="0" xfId="0" applyNumberFormat="1" applyFont="1" applyFill="1" applyBorder="1" applyAlignment="1">
      <alignment vertical="top" wrapText="1"/>
    </xf>
    <xf numFmtId="0" fontId="4" fillId="8" borderId="0" xfId="0" applyFont="1" applyFill="1"/>
    <xf numFmtId="0" fontId="4" fillId="8" borderId="0" xfId="0" applyFont="1" applyFill="1" applyAlignment="1">
      <alignment wrapText="1"/>
    </xf>
    <xf numFmtId="0" fontId="9" fillId="3" borderId="0" xfId="0" applyFont="1" applyFill="1" applyAlignment="1"/>
    <xf numFmtId="0" fontId="9" fillId="8" borderId="0" xfId="0" applyFont="1" applyFill="1" applyAlignment="1"/>
    <xf numFmtId="0" fontId="4" fillId="8" borderId="0" xfId="0" applyFont="1" applyFill="1" applyAlignment="1"/>
    <xf numFmtId="0" fontId="4" fillId="3" borderId="0" xfId="0" applyFont="1" applyFill="1" applyBorder="1" applyAlignment="1">
      <alignment vertical="top" wrapText="1"/>
    </xf>
    <xf numFmtId="0" fontId="13" fillId="3" borderId="0" xfId="1" applyFont="1" applyFill="1"/>
    <xf numFmtId="0" fontId="4" fillId="3" borderId="0" xfId="0" applyFont="1" applyFill="1" applyBorder="1" applyAlignment="1">
      <alignment horizontal="left" vertical="top" wrapText="1"/>
    </xf>
    <xf numFmtId="0" fontId="8" fillId="8" borderId="0" xfId="0" applyFont="1" applyFill="1"/>
    <xf numFmtId="0" fontId="8" fillId="7" borderId="0" xfId="0" applyFont="1" applyFill="1"/>
    <xf numFmtId="2" fontId="4" fillId="0" borderId="0" xfId="0" applyNumberFormat="1" applyFont="1" applyAlignment="1">
      <alignment horizontal="left"/>
    </xf>
    <xf numFmtId="0" fontId="8" fillId="3" borderId="0" xfId="0" applyFont="1" applyFill="1" applyBorder="1"/>
    <xf numFmtId="0" fontId="4" fillId="3" borderId="0" xfId="0" applyFont="1" applyFill="1" applyBorder="1"/>
    <xf numFmtId="0" fontId="15" fillId="0" borderId="0" xfId="3" applyFont="1"/>
    <xf numFmtId="0" fontId="14" fillId="0" borderId="0" xfId="3"/>
    <xf numFmtId="164" fontId="14" fillId="0" borderId="0" xfId="3" applyNumberFormat="1" applyFill="1"/>
    <xf numFmtId="164" fontId="14" fillId="0" borderId="0" xfId="3" applyNumberFormat="1"/>
    <xf numFmtId="1" fontId="14" fillId="0" borderId="0" xfId="3" applyNumberFormat="1"/>
    <xf numFmtId="0" fontId="9" fillId="0" borderId="0" xfId="3" applyFont="1"/>
    <xf numFmtId="0" fontId="4" fillId="0" borderId="0" xfId="0" applyFont="1" applyFill="1" applyBorder="1" applyAlignment="1">
      <alignment vertical="top"/>
    </xf>
    <xf numFmtId="0" fontId="4" fillId="3" borderId="0" xfId="0" applyFont="1" applyFill="1" applyBorder="1" applyAlignment="1">
      <alignment horizontal="left"/>
    </xf>
    <xf numFmtId="0" fontId="16" fillId="9" borderId="0" xfId="0" applyFont="1" applyFill="1"/>
    <xf numFmtId="0" fontId="4" fillId="3" borderId="0" xfId="0" applyFont="1" applyFill="1" applyAlignment="1">
      <alignment wrapText="1"/>
    </xf>
    <xf numFmtId="0" fontId="8" fillId="5" borderId="0" xfId="0" applyFont="1" applyFill="1" applyAlignment="1">
      <alignment horizontal="center" vertical="center"/>
    </xf>
    <xf numFmtId="0" fontId="4" fillId="0" borderId="0" xfId="0" applyFont="1" applyAlignment="1">
      <alignment horizontal="left" vertical="center"/>
    </xf>
    <xf numFmtId="0" fontId="4" fillId="4" borderId="0" xfId="0" applyFont="1" applyFill="1" applyAlignment="1">
      <alignment horizontal="center" vertical="center" wrapText="1"/>
    </xf>
    <xf numFmtId="0" fontId="8" fillId="4" borderId="0" xfId="0" applyFont="1" applyFill="1" applyAlignment="1">
      <alignment horizontal="center" vertical="center" wrapText="1"/>
    </xf>
    <xf numFmtId="0" fontId="4" fillId="6" borderId="0" xfId="0" applyFont="1" applyFill="1" applyAlignment="1">
      <alignment horizontal="center" vertical="center" wrapText="1"/>
    </xf>
    <xf numFmtId="0" fontId="8" fillId="6" borderId="0" xfId="0" applyFont="1" applyFill="1" applyAlignment="1">
      <alignment horizontal="center" vertical="center" wrapText="1"/>
    </xf>
    <xf numFmtId="0" fontId="4" fillId="5" borderId="0" xfId="0" applyFont="1" applyFill="1" applyAlignment="1">
      <alignment horizontal="center" vertical="center" wrapText="1"/>
    </xf>
    <xf numFmtId="0" fontId="4" fillId="10" borderId="0" xfId="0" applyFont="1" applyFill="1"/>
    <xf numFmtId="0" fontId="9" fillId="3" borderId="0" xfId="1" applyFont="1" applyFill="1"/>
    <xf numFmtId="2" fontId="4" fillId="8" borderId="0" xfId="0" applyNumberFormat="1" applyFont="1" applyFill="1" applyAlignment="1">
      <alignment wrapText="1"/>
    </xf>
    <xf numFmtId="2" fontId="5" fillId="3" borderId="0" xfId="0" applyNumberFormat="1" applyFont="1" applyFill="1"/>
    <xf numFmtId="2" fontId="4" fillId="3" borderId="0" xfId="0" applyNumberFormat="1" applyFont="1" applyFill="1" applyAlignment="1">
      <alignment wrapText="1"/>
    </xf>
    <xf numFmtId="2" fontId="4" fillId="3" borderId="0" xfId="0" applyNumberFormat="1" applyFont="1" applyFill="1"/>
    <xf numFmtId="0" fontId="4" fillId="10" borderId="1" xfId="0" applyFont="1" applyFill="1" applyBorder="1"/>
    <xf numFmtId="0" fontId="4" fillId="10" borderId="2" xfId="0" applyFont="1" applyFill="1" applyBorder="1" applyAlignment="1">
      <alignment horizontal="center" vertical="center" wrapText="1"/>
    </xf>
    <xf numFmtId="2" fontId="4" fillId="10" borderId="2" xfId="0" applyNumberFormat="1" applyFont="1" applyFill="1" applyBorder="1" applyAlignment="1">
      <alignment horizontal="center" vertical="center" wrapText="1"/>
    </xf>
    <xf numFmtId="0" fontId="8" fillId="10" borderId="2" xfId="0" applyFont="1" applyFill="1" applyBorder="1" applyAlignment="1">
      <alignment horizontal="center" vertical="center" wrapText="1"/>
    </xf>
    <xf numFmtId="0" fontId="4" fillId="0" borderId="2" xfId="0" applyFont="1" applyBorder="1" applyAlignment="1">
      <alignment horizontal="right"/>
    </xf>
    <xf numFmtId="0" fontId="4" fillId="0" borderId="2" xfId="0" applyFont="1" applyBorder="1"/>
    <xf numFmtId="0" fontId="8" fillId="0" borderId="2" xfId="0" applyFont="1" applyBorder="1"/>
    <xf numFmtId="0" fontId="8" fillId="10" borderId="2" xfId="0" applyFont="1" applyFill="1" applyBorder="1"/>
    <xf numFmtId="0" fontId="4" fillId="10" borderId="2" xfId="0" applyFont="1" applyFill="1" applyBorder="1"/>
    <xf numFmtId="2" fontId="4" fillId="10" borderId="2" xfId="0" applyNumberFormat="1" applyFont="1" applyFill="1" applyBorder="1"/>
    <xf numFmtId="1" fontId="4" fillId="10" borderId="2" xfId="0" applyNumberFormat="1" applyFont="1" applyFill="1" applyBorder="1"/>
    <xf numFmtId="1" fontId="8" fillId="10" borderId="2" xfId="0" applyNumberFormat="1" applyFont="1" applyFill="1" applyBorder="1"/>
    <xf numFmtId="0" fontId="4" fillId="10" borderId="2" xfId="0" applyFont="1" applyFill="1" applyBorder="1" applyAlignment="1">
      <alignment horizontal="right"/>
    </xf>
    <xf numFmtId="0" fontId="4" fillId="0" borderId="1" xfId="0" applyFont="1" applyBorder="1"/>
    <xf numFmtId="0" fontId="8" fillId="0" borderId="2" xfId="0" applyFont="1" applyBorder="1" applyAlignment="1">
      <alignment horizontal="right"/>
    </xf>
    <xf numFmtId="0" fontId="4" fillId="0" borderId="3" xfId="0" applyFont="1" applyBorder="1"/>
    <xf numFmtId="0" fontId="4" fillId="0" borderId="4" xfId="0" applyFont="1" applyBorder="1"/>
    <xf numFmtId="0" fontId="8" fillId="0" borderId="4" xfId="0" applyFont="1" applyBorder="1"/>
    <xf numFmtId="2" fontId="4" fillId="0" borderId="4" xfId="0" applyNumberFormat="1" applyFont="1" applyBorder="1"/>
    <xf numFmtId="0" fontId="9" fillId="0" borderId="0" xfId="3" applyFont="1" applyAlignment="1">
      <alignment wrapText="1"/>
    </xf>
    <xf numFmtId="2" fontId="9" fillId="0" borderId="0" xfId="3" applyNumberFormat="1" applyFont="1"/>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10" borderId="0" xfId="0" applyFont="1" applyFill="1" applyBorder="1" applyAlignment="1">
      <alignment horizontal="left" vertical="top" wrapText="1"/>
    </xf>
    <xf numFmtId="0" fontId="8" fillId="10" borderId="0" xfId="0" applyFont="1" applyFill="1"/>
    <xf numFmtId="0" fontId="4" fillId="0" borderId="0" xfId="0" applyFont="1" applyBorder="1" applyAlignment="1">
      <alignment vertical="top"/>
    </xf>
    <xf numFmtId="0" fontId="6" fillId="3" borderId="0" xfId="0" applyFont="1" applyFill="1" applyAlignment="1">
      <alignment horizontal="left"/>
    </xf>
    <xf numFmtId="0" fontId="0" fillId="0" borderId="0" xfId="0" applyAlignment="1">
      <alignment vertical="center"/>
    </xf>
    <xf numFmtId="0" fontId="4" fillId="3" borderId="0" xfId="0" applyFont="1" applyFill="1" applyAlignment="1">
      <alignment wrapText="1"/>
    </xf>
    <xf numFmtId="0" fontId="4" fillId="12" borderId="0" xfId="0" applyFont="1" applyFill="1"/>
    <xf numFmtId="0" fontId="9" fillId="7" borderId="0" xfId="0" applyFont="1" applyFill="1" applyAlignment="1"/>
    <xf numFmtId="0" fontId="4" fillId="7" borderId="0" xfId="0" applyFont="1" applyFill="1" applyAlignment="1"/>
    <xf numFmtId="0" fontId="9" fillId="3" borderId="0" xfId="0" applyFont="1" applyFill="1"/>
    <xf numFmtId="0" fontId="4" fillId="0" borderId="0" xfId="0" applyFont="1" applyAlignment="1">
      <alignment horizontal="left"/>
    </xf>
    <xf numFmtId="0" fontId="4" fillId="3" borderId="0" xfId="0" applyFont="1" applyFill="1" applyAlignment="1">
      <alignment vertical="center"/>
    </xf>
    <xf numFmtId="2" fontId="4" fillId="2" borderId="0" xfId="0" applyNumberFormat="1" applyFont="1" applyFill="1"/>
    <xf numFmtId="0" fontId="4" fillId="2" borderId="0" xfId="0" applyFont="1" applyFill="1" applyAlignment="1">
      <alignment horizontal="left"/>
    </xf>
    <xf numFmtId="0" fontId="4" fillId="13" borderId="0" xfId="0" applyFont="1" applyFill="1"/>
    <xf numFmtId="0" fontId="13" fillId="13" borderId="0" xfId="1" applyFont="1" applyFill="1"/>
    <xf numFmtId="0" fontId="0" fillId="2" borderId="0" xfId="0" quotePrefix="1" applyFill="1" applyAlignment="1">
      <alignment vertical="center" wrapText="1"/>
    </xf>
    <xf numFmtId="0" fontId="0" fillId="2" borderId="0" xfId="0" applyFill="1"/>
    <xf numFmtId="0" fontId="0" fillId="2" borderId="0" xfId="0" applyFill="1" applyAlignment="1">
      <alignment vertical="center"/>
    </xf>
    <xf numFmtId="0" fontId="0" fillId="2" borderId="0" xfId="0" applyFill="1" applyAlignment="1">
      <alignment vertical="center" wrapText="1"/>
    </xf>
    <xf numFmtId="0" fontId="18" fillId="2" borderId="0" xfId="0" applyFont="1" applyFill="1" applyAlignment="1">
      <alignment horizontal="left"/>
    </xf>
    <xf numFmtId="0" fontId="0" fillId="2" borderId="0" xfId="0" applyFont="1" applyFill="1" applyAlignment="1">
      <alignment horizontal="left"/>
    </xf>
    <xf numFmtId="2" fontId="4" fillId="0" borderId="0" xfId="0" applyNumberFormat="1" applyFont="1" applyAlignment="1">
      <alignment wrapText="1"/>
    </xf>
    <xf numFmtId="0" fontId="0" fillId="0" borderId="0" xfId="0" applyAlignment="1">
      <alignment horizontal="left"/>
    </xf>
    <xf numFmtId="0" fontId="4" fillId="3" borderId="0" xfId="0" applyFont="1" applyFill="1" applyAlignment="1">
      <alignment wrapText="1"/>
    </xf>
    <xf numFmtId="0" fontId="4" fillId="10" borderId="5" xfId="0" applyFont="1" applyFill="1" applyBorder="1"/>
    <xf numFmtId="0" fontId="4" fillId="0" borderId="5" xfId="0" applyFont="1" applyBorder="1"/>
    <xf numFmtId="1" fontId="20" fillId="10" borderId="2" xfId="0" applyNumberFormat="1" applyFont="1" applyFill="1" applyBorder="1"/>
    <xf numFmtId="2" fontId="20" fillId="10" borderId="2" xfId="0" applyNumberFormat="1" applyFont="1" applyFill="1" applyBorder="1"/>
    <xf numFmtId="0" fontId="8" fillId="0" borderId="5" xfId="0" applyFont="1" applyBorder="1"/>
    <xf numFmtId="0" fontId="8" fillId="4" borderId="5" xfId="0" applyFont="1" applyFill="1" applyBorder="1"/>
    <xf numFmtId="0" fontId="4" fillId="4" borderId="5" xfId="0" applyFont="1" applyFill="1" applyBorder="1"/>
    <xf numFmtId="0" fontId="8" fillId="6" borderId="5" xfId="0" applyFont="1" applyFill="1" applyBorder="1"/>
    <xf numFmtId="0" fontId="4" fillId="6" borderId="5" xfId="0" applyFont="1" applyFill="1" applyBorder="1"/>
    <xf numFmtId="0" fontId="8" fillId="5" borderId="5" xfId="0" applyFont="1" applyFill="1" applyBorder="1" applyAlignment="1">
      <alignment horizontal="center" vertical="center"/>
    </xf>
    <xf numFmtId="0" fontId="8" fillId="11" borderId="5" xfId="0" applyFont="1" applyFill="1" applyBorder="1" applyAlignment="1">
      <alignment horizontal="center" vertical="center"/>
    </xf>
    <xf numFmtId="0" fontId="4" fillId="0" borderId="5" xfId="0" applyFont="1" applyBorder="1" applyAlignment="1">
      <alignment horizontal="right"/>
    </xf>
    <xf numFmtId="0" fontId="4" fillId="4"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11" borderId="5" xfId="0" applyFont="1" applyFill="1" applyBorder="1" applyAlignment="1">
      <alignment horizontal="center" vertical="center" wrapText="1"/>
    </xf>
    <xf numFmtId="0" fontId="8" fillId="5" borderId="5" xfId="0" applyFont="1" applyFill="1" applyBorder="1"/>
    <xf numFmtId="0" fontId="8" fillId="11" borderId="5" xfId="0" applyFont="1" applyFill="1" applyBorder="1"/>
    <xf numFmtId="0" fontId="4" fillId="11" borderId="5" xfId="0" applyFont="1" applyFill="1" applyBorder="1"/>
    <xf numFmtId="1" fontId="4" fillId="4" borderId="5" xfId="0" applyNumberFormat="1" applyFont="1" applyFill="1" applyBorder="1"/>
    <xf numFmtId="1" fontId="8" fillId="4" borderId="5" xfId="0" applyNumberFormat="1" applyFont="1" applyFill="1" applyBorder="1"/>
    <xf numFmtId="1" fontId="4" fillId="6" borderId="5" xfId="0" applyNumberFormat="1" applyFont="1" applyFill="1" applyBorder="1"/>
    <xf numFmtId="1" fontId="8" fillId="6" borderId="5" xfId="0" applyNumberFormat="1" applyFont="1" applyFill="1" applyBorder="1"/>
    <xf numFmtId="1" fontId="8" fillId="5" borderId="5" xfId="0" applyNumberFormat="1" applyFont="1" applyFill="1" applyBorder="1"/>
    <xf numFmtId="0" fontId="4" fillId="11" borderId="5" xfId="0" applyFont="1" applyFill="1" applyBorder="1" applyAlignment="1">
      <alignment horizontal="right"/>
    </xf>
    <xf numFmtId="0" fontId="8" fillId="0" borderId="5" xfId="0" applyFont="1" applyBorder="1" applyAlignment="1">
      <alignment horizontal="right"/>
    </xf>
    <xf numFmtId="0" fontId="20" fillId="10" borderId="5" xfId="0" applyFont="1" applyFill="1" applyBorder="1"/>
    <xf numFmtId="1" fontId="20" fillId="10" borderId="5" xfId="0" applyNumberFormat="1" applyFont="1" applyFill="1" applyBorder="1"/>
    <xf numFmtId="1" fontId="21" fillId="10" borderId="5" xfId="0" applyNumberFormat="1" applyFont="1" applyFill="1" applyBorder="1"/>
    <xf numFmtId="0" fontId="21" fillId="10" borderId="5" xfId="0" applyFont="1" applyFill="1" applyBorder="1"/>
    <xf numFmtId="0" fontId="9" fillId="10" borderId="5" xfId="0" applyFont="1" applyFill="1" applyBorder="1"/>
    <xf numFmtId="0" fontId="4" fillId="0" borderId="5" xfId="0" applyFont="1" applyBorder="1" applyAlignment="1">
      <alignment horizontal="left"/>
    </xf>
    <xf numFmtId="2" fontId="9" fillId="0" borderId="0" xfId="0" applyNumberFormat="1" applyFont="1"/>
    <xf numFmtId="0" fontId="22" fillId="0" borderId="0" xfId="0" applyFont="1" applyAlignment="1">
      <alignment horizontal="left"/>
    </xf>
    <xf numFmtId="0" fontId="22" fillId="0" borderId="0" xfId="0" applyFont="1"/>
    <xf numFmtId="2" fontId="25" fillId="0" borderId="0" xfId="0" applyNumberFormat="1" applyFont="1"/>
    <xf numFmtId="0" fontId="4" fillId="3" borderId="0" xfId="0" applyFont="1" applyFill="1" applyAlignment="1">
      <alignment wrapText="1"/>
    </xf>
    <xf numFmtId="0" fontId="6" fillId="3" borderId="0" xfId="0" applyFont="1" applyFill="1" applyAlignment="1">
      <alignment wrapText="1"/>
    </xf>
    <xf numFmtId="0" fontId="9" fillId="7" borderId="0" xfId="0" applyFont="1" applyFill="1" applyAlignment="1">
      <alignment wrapText="1"/>
    </xf>
    <xf numFmtId="0" fontId="4" fillId="7" borderId="0" xfId="0" applyFont="1" applyFill="1" applyAlignment="1">
      <alignment wrapText="1"/>
    </xf>
    <xf numFmtId="0" fontId="9" fillId="9" borderId="0" xfId="0" applyFont="1" applyFill="1" applyAlignment="1">
      <alignment wrapText="1"/>
    </xf>
    <xf numFmtId="0" fontId="6" fillId="3" borderId="0" xfId="0" applyFont="1" applyFill="1" applyAlignment="1">
      <alignment horizontal="right" wrapText="1"/>
    </xf>
    <xf numFmtId="0" fontId="9" fillId="3" borderId="0" xfId="0" applyFont="1" applyFill="1" applyAlignment="1">
      <alignment horizontal="right" wrapText="1"/>
    </xf>
  </cellXfs>
  <cellStyles count="4">
    <cellStyle name="Followed Hyperlink" xfId="2" builtinId="9" hidden="1"/>
    <cellStyle name="Hyperlink" xfId="1" builtinId="8" hidden="1"/>
    <cellStyle name="Normal" xfId="0" builtinId="0"/>
    <cellStyle name="Normal 2" xfId="3"/>
  </cellStyles>
  <dxfs count="0"/>
  <tableStyles count="0" defaultTableStyle="TableStyleMedium9"/>
  <colors>
    <mruColors>
      <color rgb="FFCCFFFF"/>
      <color rgb="FFCCECFF"/>
      <color rgb="FF66CCFF"/>
      <color rgb="FFFFCC99"/>
      <color rgb="FFFFCC00"/>
      <color rgb="FF00FFFF"/>
      <color rgb="FF66FFFF"/>
      <color rgb="FF33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cdiac.esd.ornl.gov/trends/landuse/houghton/houghton.html" TargetMode="External"/><Relationship Id="rId2" Type="http://schemas.openxmlformats.org/officeDocument/2006/relationships/hyperlink" Target="http://www.bp.com/sectionbodycopy.do?categoryId=7500&amp;contentId=7068481" TargetMode="External"/><Relationship Id="rId1" Type="http://schemas.openxmlformats.org/officeDocument/2006/relationships/hyperlink" Target="http://cdiac.ornl.gov/trends/emis/meth_reg.html" TargetMode="External"/><Relationship Id="rId4" Type="http://schemas.openxmlformats.org/officeDocument/2006/relationships/hyperlink" Target="http://www.esrl.noaa.gov/gmd/ccgg/trends/global.html"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www.biogeosciences.net/9/3247/2012/bg-9-3247-2012.html" TargetMode="External"/><Relationship Id="rId1" Type="http://schemas.openxmlformats.org/officeDocument/2006/relationships/hyperlink" Target="http://www.biogeosciences.net/9/3247/2012/bg-9-3247-201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abSelected="1" workbookViewId="0">
      <selection activeCell="A12" sqref="A12"/>
    </sheetView>
  </sheetViews>
  <sheetFormatPr defaultColWidth="11" defaultRowHeight="15.75" x14ac:dyDescent="0.25"/>
  <cols>
    <col min="1" max="1" width="179.5" style="95" customWidth="1"/>
  </cols>
  <sheetData>
    <row r="1" spans="1:16" ht="38.1" customHeight="1" x14ac:dyDescent="0.25">
      <c r="A1" s="107" t="s">
        <v>231</v>
      </c>
      <c r="B1" s="108"/>
      <c r="C1" s="108"/>
      <c r="D1" s="108"/>
      <c r="E1" s="108"/>
      <c r="F1" s="108"/>
      <c r="G1" s="108"/>
      <c r="H1" s="108"/>
      <c r="I1" s="108"/>
      <c r="J1" s="108"/>
      <c r="K1" s="108"/>
      <c r="L1" s="108"/>
      <c r="M1" s="108"/>
      <c r="N1" s="108"/>
      <c r="O1" s="108"/>
      <c r="P1" s="108"/>
    </row>
    <row r="2" spans="1:16" ht="50.1" customHeight="1" x14ac:dyDescent="0.25">
      <c r="A2" s="109" t="s">
        <v>186</v>
      </c>
      <c r="B2" s="108"/>
      <c r="C2" s="108"/>
      <c r="D2" s="108"/>
      <c r="E2" s="108"/>
      <c r="F2" s="108"/>
      <c r="G2" s="108"/>
      <c r="H2" s="108"/>
      <c r="I2" s="108"/>
      <c r="J2" s="108"/>
      <c r="K2" s="108"/>
      <c r="L2" s="108"/>
      <c r="M2" s="108"/>
      <c r="N2" s="108"/>
      <c r="O2" s="108"/>
      <c r="P2" s="108"/>
    </row>
    <row r="3" spans="1:16" ht="69" customHeight="1" x14ac:dyDescent="0.25">
      <c r="A3" s="110" t="s">
        <v>448</v>
      </c>
      <c r="B3" s="108"/>
      <c r="C3" s="108"/>
      <c r="D3" s="108"/>
      <c r="E3" s="108"/>
      <c r="F3" s="108"/>
      <c r="G3" s="108"/>
      <c r="H3" s="108"/>
      <c r="I3" s="108"/>
      <c r="J3" s="108"/>
      <c r="K3" s="108"/>
      <c r="L3" s="108"/>
      <c r="M3" s="108"/>
      <c r="N3" s="108"/>
      <c r="O3" s="108"/>
      <c r="P3" s="108"/>
    </row>
    <row r="4" spans="1:16" ht="54" customHeight="1" x14ac:dyDescent="0.25">
      <c r="A4" s="109" t="s">
        <v>226</v>
      </c>
      <c r="B4" s="108"/>
      <c r="C4" s="108"/>
      <c r="D4" s="108"/>
      <c r="E4" s="108"/>
      <c r="F4" s="108"/>
      <c r="G4" s="108"/>
      <c r="H4" s="108"/>
      <c r="I4" s="108"/>
      <c r="J4" s="108"/>
      <c r="K4" s="108"/>
      <c r="L4" s="108"/>
      <c r="M4" s="108"/>
      <c r="N4" s="108"/>
      <c r="O4" s="108"/>
      <c r="P4" s="108"/>
    </row>
    <row r="5" spans="1:16" x14ac:dyDescent="0.25">
      <c r="A5" s="111" t="s">
        <v>230</v>
      </c>
      <c r="B5" s="108"/>
      <c r="C5" s="108"/>
      <c r="D5" s="108"/>
      <c r="E5" s="108"/>
      <c r="F5" s="108"/>
      <c r="G5" s="108"/>
      <c r="H5" s="108"/>
      <c r="I5" s="108"/>
      <c r="J5" s="108"/>
      <c r="K5" s="108"/>
      <c r="L5" s="108"/>
      <c r="M5" s="108"/>
      <c r="N5" s="108"/>
      <c r="O5" s="108"/>
      <c r="P5" s="108"/>
    </row>
    <row r="6" spans="1:16" s="101" customFormat="1" ht="21" customHeight="1" x14ac:dyDescent="0.35">
      <c r="A6" s="112" t="s">
        <v>243</v>
      </c>
      <c r="B6" s="104"/>
      <c r="C6" s="104"/>
      <c r="D6" s="104"/>
      <c r="E6" s="104"/>
      <c r="F6" s="104"/>
      <c r="G6" s="104"/>
      <c r="H6" s="104"/>
      <c r="I6" s="104"/>
      <c r="J6" s="104"/>
      <c r="K6" s="104"/>
      <c r="L6" s="104"/>
      <c r="M6" s="104"/>
      <c r="N6" s="104"/>
      <c r="O6" s="104"/>
      <c r="P6" s="104"/>
    </row>
    <row r="7" spans="1:16" s="101" customFormat="1" ht="18.75" x14ac:dyDescent="0.35">
      <c r="A7" s="112" t="s">
        <v>244</v>
      </c>
      <c r="B7" s="104"/>
      <c r="C7" s="104"/>
      <c r="D7" s="104"/>
      <c r="E7" s="104"/>
      <c r="F7" s="104"/>
      <c r="G7" s="104"/>
      <c r="H7" s="104"/>
      <c r="I7" s="104"/>
      <c r="J7" s="104"/>
      <c r="K7" s="104"/>
      <c r="L7" s="104"/>
      <c r="M7" s="104"/>
      <c r="N7" s="104"/>
      <c r="O7" s="104"/>
      <c r="P7" s="104"/>
    </row>
    <row r="8" spans="1:16" s="101" customFormat="1" x14ac:dyDescent="0.25">
      <c r="A8" s="112" t="s">
        <v>91</v>
      </c>
      <c r="B8" s="104"/>
      <c r="C8" s="104"/>
      <c r="D8" s="104"/>
      <c r="E8" s="104"/>
      <c r="F8" s="104"/>
      <c r="G8" s="104"/>
      <c r="H8" s="104"/>
      <c r="I8" s="104"/>
      <c r="J8" s="104"/>
      <c r="K8" s="104"/>
      <c r="L8" s="104"/>
      <c r="M8" s="104"/>
      <c r="N8" s="104"/>
      <c r="O8" s="104"/>
      <c r="P8" s="104"/>
    </row>
    <row r="9" spans="1:16" s="101" customFormat="1" ht="18.75" x14ac:dyDescent="0.35">
      <c r="A9" s="112" t="s">
        <v>220</v>
      </c>
      <c r="B9" s="104"/>
      <c r="C9" s="104"/>
      <c r="D9" s="104"/>
      <c r="E9" s="104"/>
      <c r="F9" s="104"/>
      <c r="G9" s="104"/>
      <c r="H9" s="104"/>
      <c r="I9" s="104"/>
      <c r="J9" s="104"/>
      <c r="K9" s="104"/>
      <c r="L9" s="104"/>
      <c r="M9" s="104"/>
      <c r="N9" s="104"/>
      <c r="O9" s="104"/>
      <c r="P9" s="104"/>
    </row>
    <row r="10" spans="1:16" s="101" customFormat="1" ht="18.75" x14ac:dyDescent="0.35">
      <c r="A10" s="112" t="s">
        <v>221</v>
      </c>
      <c r="B10" s="104"/>
      <c r="C10" s="104"/>
      <c r="D10" s="104"/>
      <c r="E10" s="104"/>
      <c r="F10" s="104"/>
      <c r="G10" s="104"/>
      <c r="H10" s="104"/>
      <c r="I10" s="104"/>
      <c r="J10" s="104"/>
      <c r="K10" s="104"/>
      <c r="L10" s="104"/>
      <c r="M10" s="104"/>
      <c r="N10" s="104"/>
      <c r="O10" s="104"/>
      <c r="P10" s="104"/>
    </row>
    <row r="11" spans="1:16" x14ac:dyDescent="0.25">
      <c r="A11" s="109"/>
      <c r="B11" s="108"/>
      <c r="C11" s="108"/>
      <c r="D11" s="108"/>
      <c r="E11" s="108"/>
      <c r="F11" s="108"/>
      <c r="G11" s="108"/>
      <c r="H11" s="108"/>
      <c r="I11" s="108"/>
      <c r="J11" s="108"/>
      <c r="K11" s="108"/>
      <c r="L11" s="108"/>
      <c r="M11" s="108"/>
      <c r="N11" s="108"/>
      <c r="O11" s="108"/>
      <c r="P11" s="108"/>
    </row>
    <row r="12" spans="1:16" x14ac:dyDescent="0.25">
      <c r="A12" s="109" t="s">
        <v>272</v>
      </c>
      <c r="B12" s="108"/>
      <c r="C12" s="108"/>
      <c r="D12" s="108"/>
      <c r="E12" s="108"/>
      <c r="F12" s="108"/>
      <c r="G12" s="108"/>
      <c r="H12" s="108"/>
      <c r="I12" s="108"/>
      <c r="J12" s="108"/>
      <c r="K12" s="108"/>
      <c r="L12" s="108"/>
      <c r="M12" s="108"/>
      <c r="N12" s="108"/>
      <c r="O12" s="108"/>
      <c r="P12" s="108"/>
    </row>
    <row r="13" spans="1:16" s="108" customFormat="1" x14ac:dyDescent="0.25">
      <c r="A13" s="109"/>
    </row>
    <row r="14" spans="1:16" s="108" customFormat="1" x14ac:dyDescent="0.25">
      <c r="A14" s="109" t="s">
        <v>447</v>
      </c>
    </row>
  </sheetData>
  <phoneticPr fontId="23" type="noConversion"/>
  <pageMargins left="0.75" right="0.75" top="1" bottom="1" header="0.5" footer="0.5"/>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tint="-0.249977111117893"/>
  </sheetPr>
  <dimension ref="A1:N81"/>
  <sheetViews>
    <sheetView zoomScale="125" zoomScaleNormal="125" zoomScalePageLayoutView="125" workbookViewId="0">
      <pane xSplit="1" ySplit="25" topLeftCell="B56" activePane="bottomRight" state="frozen"/>
      <selection pane="topRight" activeCell="B1" sqref="B1"/>
      <selection pane="bottomLeft" activeCell="A27" sqref="A27"/>
      <selection pane="bottomRight" activeCell="D81" sqref="D81"/>
    </sheetView>
  </sheetViews>
  <sheetFormatPr defaultColWidth="11" defaultRowHeight="12" x14ac:dyDescent="0.2"/>
  <cols>
    <col min="1" max="1" width="11" style="7"/>
    <col min="2" max="6" width="23.625" style="7" customWidth="1"/>
    <col min="7" max="7" width="16" style="7" customWidth="1"/>
    <col min="8" max="16384" width="11" style="7"/>
  </cols>
  <sheetData>
    <row r="1" spans="2:14" x14ac:dyDescent="0.2">
      <c r="B1" s="15" t="s">
        <v>225</v>
      </c>
      <c r="C1" s="9"/>
      <c r="D1" s="9"/>
      <c r="E1" s="9"/>
      <c r="F1" s="9"/>
      <c r="G1" s="9"/>
      <c r="H1" s="9"/>
      <c r="I1" s="9"/>
      <c r="J1" s="9"/>
      <c r="K1" s="9"/>
      <c r="L1" s="9"/>
      <c r="M1" s="9"/>
      <c r="N1" s="9"/>
    </row>
    <row r="2" spans="2:14" ht="13.5" x14ac:dyDescent="0.25">
      <c r="B2" s="9" t="s">
        <v>237</v>
      </c>
      <c r="C2" s="9"/>
      <c r="D2" s="9"/>
      <c r="E2" s="9"/>
      <c r="F2" s="9"/>
      <c r="G2" s="9"/>
      <c r="H2" s="9"/>
      <c r="I2" s="9"/>
      <c r="J2" s="9"/>
      <c r="K2" s="9"/>
      <c r="L2" s="9"/>
      <c r="M2" s="9"/>
      <c r="N2" s="9"/>
    </row>
    <row r="3" spans="2:14" x14ac:dyDescent="0.2">
      <c r="B3" s="9" t="s">
        <v>238</v>
      </c>
      <c r="C3" s="9"/>
      <c r="D3" s="9"/>
      <c r="E3" s="9"/>
      <c r="F3" s="9"/>
      <c r="G3" s="9"/>
      <c r="H3" s="9"/>
      <c r="I3" s="9"/>
      <c r="J3" s="9"/>
      <c r="K3" s="9"/>
      <c r="L3" s="9"/>
      <c r="M3" s="9"/>
      <c r="N3" s="9"/>
    </row>
    <row r="4" spans="2:14" x14ac:dyDescent="0.2">
      <c r="B4" s="9" t="s">
        <v>100</v>
      </c>
      <c r="C4" s="9"/>
      <c r="D4" s="9"/>
      <c r="E4" s="9"/>
      <c r="F4" s="9"/>
      <c r="G4" s="9"/>
      <c r="H4" s="9"/>
      <c r="I4" s="9"/>
      <c r="J4" s="9"/>
      <c r="K4" s="9"/>
      <c r="L4" s="9"/>
      <c r="M4" s="9"/>
      <c r="N4" s="9"/>
    </row>
    <row r="5" spans="2:14" x14ac:dyDescent="0.2">
      <c r="B5" s="104" t="s">
        <v>222</v>
      </c>
      <c r="C5" s="9"/>
      <c r="D5" s="9"/>
      <c r="E5" s="9"/>
      <c r="F5" s="9"/>
      <c r="G5" s="9"/>
      <c r="H5" s="9"/>
      <c r="I5" s="9"/>
      <c r="J5" s="9"/>
      <c r="K5" s="9"/>
      <c r="L5" s="9"/>
      <c r="M5" s="9"/>
      <c r="N5" s="9"/>
    </row>
    <row r="6" spans="2:14" x14ac:dyDescent="0.2">
      <c r="B6" s="10" t="s">
        <v>248</v>
      </c>
      <c r="C6" s="10"/>
      <c r="D6" s="10"/>
      <c r="E6" s="10"/>
      <c r="F6" s="10"/>
      <c r="G6" s="10"/>
      <c r="H6" s="10"/>
      <c r="I6" s="10"/>
      <c r="J6" s="10"/>
      <c r="K6" s="10"/>
      <c r="L6" s="10"/>
      <c r="M6" s="10"/>
      <c r="N6" s="10"/>
    </row>
    <row r="7" spans="2:14" x14ac:dyDescent="0.2">
      <c r="B7" s="38" t="s">
        <v>154</v>
      </c>
      <c r="C7" s="10"/>
      <c r="D7" s="10"/>
      <c r="E7" s="10"/>
      <c r="F7" s="10"/>
      <c r="G7" s="10"/>
      <c r="H7" s="10"/>
      <c r="I7" s="10"/>
      <c r="J7" s="10"/>
      <c r="K7" s="10"/>
      <c r="L7" s="10"/>
      <c r="M7" s="10"/>
      <c r="N7" s="10"/>
    </row>
    <row r="8" spans="2:14" x14ac:dyDescent="0.2">
      <c r="B8" s="38" t="s">
        <v>262</v>
      </c>
      <c r="C8" s="10"/>
      <c r="D8" s="10"/>
      <c r="E8" s="10"/>
      <c r="F8" s="10"/>
      <c r="G8" s="10"/>
      <c r="H8" s="10"/>
      <c r="I8" s="10"/>
      <c r="J8" s="10"/>
      <c r="K8" s="10"/>
      <c r="L8" s="10"/>
      <c r="M8" s="10"/>
      <c r="N8" s="10"/>
    </row>
    <row r="9" spans="2:14" x14ac:dyDescent="0.2">
      <c r="B9" s="10" t="s">
        <v>147</v>
      </c>
      <c r="C9" s="10"/>
      <c r="D9" s="10"/>
      <c r="E9" s="10"/>
      <c r="F9" s="10"/>
      <c r="G9" s="10"/>
      <c r="H9" s="10"/>
      <c r="I9" s="10"/>
      <c r="J9" s="10"/>
      <c r="K9" s="10"/>
      <c r="L9" s="10"/>
      <c r="M9" s="10"/>
      <c r="N9" s="10"/>
    </row>
    <row r="10" spans="2:14" ht="13.5" x14ac:dyDescent="0.25">
      <c r="B10" s="10" t="s">
        <v>228</v>
      </c>
      <c r="C10" s="10"/>
      <c r="D10" s="10"/>
      <c r="E10" s="10"/>
      <c r="F10" s="10"/>
      <c r="G10" s="10"/>
      <c r="H10" s="10"/>
      <c r="I10" s="10"/>
      <c r="J10" s="10"/>
      <c r="K10" s="10"/>
      <c r="L10" s="10"/>
      <c r="M10" s="10"/>
      <c r="N10" s="10"/>
    </row>
    <row r="11" spans="2:14" x14ac:dyDescent="0.2">
      <c r="B11" s="10" t="s">
        <v>189</v>
      </c>
      <c r="C11" s="10"/>
      <c r="D11" s="10"/>
      <c r="E11" s="10"/>
      <c r="F11" s="10"/>
      <c r="G11" s="10"/>
      <c r="H11" s="10"/>
      <c r="I11" s="10"/>
      <c r="J11" s="10"/>
      <c r="K11" s="10"/>
      <c r="L11" s="10"/>
      <c r="M11" s="10"/>
      <c r="N11" s="10"/>
    </row>
    <row r="12" spans="2:14" x14ac:dyDescent="0.2">
      <c r="B12" s="105" t="s">
        <v>249</v>
      </c>
      <c r="C12" s="105"/>
      <c r="D12" s="105"/>
      <c r="E12" s="105"/>
      <c r="F12" s="105"/>
      <c r="G12" s="105"/>
      <c r="H12" s="105"/>
      <c r="I12" s="105"/>
      <c r="J12" s="105"/>
      <c r="K12" s="105"/>
      <c r="L12" s="105"/>
      <c r="M12" s="105"/>
      <c r="N12" s="105"/>
    </row>
    <row r="13" spans="2:14" x14ac:dyDescent="0.2">
      <c r="B13" s="105" t="s">
        <v>263</v>
      </c>
      <c r="C13" s="105"/>
      <c r="D13" s="105"/>
      <c r="E13" s="105"/>
      <c r="F13" s="105"/>
      <c r="G13" s="105"/>
      <c r="H13" s="105"/>
      <c r="I13" s="105"/>
      <c r="J13" s="105"/>
      <c r="K13" s="105"/>
      <c r="L13" s="105"/>
      <c r="M13" s="105"/>
      <c r="N13" s="105"/>
    </row>
    <row r="14" spans="2:14" x14ac:dyDescent="0.2">
      <c r="B14" s="106" t="s">
        <v>187</v>
      </c>
      <c r="C14" s="105"/>
      <c r="D14" s="105"/>
      <c r="E14" s="105"/>
      <c r="F14" s="105"/>
      <c r="G14" s="105"/>
      <c r="H14" s="105"/>
      <c r="I14" s="105"/>
      <c r="J14" s="105"/>
      <c r="K14" s="105"/>
      <c r="L14" s="105"/>
      <c r="M14" s="105"/>
      <c r="N14" s="105"/>
    </row>
    <row r="15" spans="2:14" x14ac:dyDescent="0.2">
      <c r="B15" s="105" t="s">
        <v>188</v>
      </c>
      <c r="C15" s="105"/>
      <c r="D15" s="105"/>
      <c r="E15" s="105"/>
      <c r="F15" s="105"/>
      <c r="G15" s="105"/>
      <c r="H15" s="105"/>
      <c r="I15" s="105"/>
      <c r="J15" s="105"/>
      <c r="K15" s="105"/>
      <c r="L15" s="105"/>
      <c r="M15" s="105"/>
      <c r="N15" s="105"/>
    </row>
    <row r="16" spans="2:14" x14ac:dyDescent="0.2">
      <c r="B16" s="38" t="s">
        <v>308</v>
      </c>
      <c r="C16" s="10"/>
      <c r="D16" s="10"/>
      <c r="E16" s="10"/>
      <c r="F16" s="10"/>
      <c r="G16" s="10"/>
      <c r="H16" s="10"/>
      <c r="I16" s="10"/>
      <c r="J16" s="10"/>
      <c r="K16" s="10"/>
      <c r="L16" s="10"/>
      <c r="M16" s="10"/>
      <c r="N16" s="10"/>
    </row>
    <row r="17" spans="1:14" x14ac:dyDescent="0.2">
      <c r="B17" s="10" t="s">
        <v>309</v>
      </c>
      <c r="C17" s="10"/>
      <c r="D17" s="10"/>
      <c r="E17" s="10"/>
      <c r="F17" s="10"/>
      <c r="G17" s="10"/>
      <c r="H17" s="10"/>
      <c r="I17" s="10"/>
      <c r="J17" s="10"/>
      <c r="K17" s="10"/>
      <c r="L17" s="10"/>
      <c r="M17" s="10"/>
      <c r="N17" s="10"/>
    </row>
    <row r="18" spans="1:14" x14ac:dyDescent="0.2">
      <c r="B18" s="10" t="s">
        <v>227</v>
      </c>
      <c r="C18" s="10"/>
      <c r="D18" s="10"/>
      <c r="E18" s="10"/>
      <c r="F18" s="10"/>
      <c r="G18" s="10"/>
      <c r="H18" s="10"/>
      <c r="I18" s="10"/>
      <c r="J18" s="10"/>
      <c r="K18" s="10"/>
      <c r="L18" s="10"/>
      <c r="M18" s="10"/>
      <c r="N18" s="10"/>
    </row>
    <row r="19" spans="1:14" x14ac:dyDescent="0.2">
      <c r="B19" s="10" t="s">
        <v>229</v>
      </c>
      <c r="C19" s="10"/>
      <c r="D19" s="10"/>
      <c r="E19" s="10"/>
      <c r="F19" s="10"/>
      <c r="G19" s="10"/>
      <c r="H19" s="10"/>
      <c r="I19" s="10"/>
      <c r="J19" s="10"/>
      <c r="K19" s="10"/>
      <c r="L19" s="10"/>
      <c r="M19" s="10"/>
      <c r="N19" s="10"/>
    </row>
    <row r="20" spans="1:14" x14ac:dyDescent="0.2">
      <c r="B20" s="10" t="s">
        <v>242</v>
      </c>
      <c r="C20" s="10"/>
      <c r="D20" s="10"/>
      <c r="E20" s="10"/>
      <c r="F20" s="10"/>
      <c r="G20" s="10"/>
      <c r="H20" s="10"/>
      <c r="I20" s="10"/>
      <c r="J20" s="10"/>
      <c r="K20" s="10"/>
      <c r="L20" s="10"/>
      <c r="M20" s="10"/>
      <c r="N20" s="10"/>
    </row>
    <row r="21" spans="1:14" x14ac:dyDescent="0.2">
      <c r="B21" s="10" t="s">
        <v>223</v>
      </c>
      <c r="C21" s="10"/>
      <c r="D21" s="10"/>
      <c r="E21" s="10"/>
      <c r="F21" s="10"/>
      <c r="G21" s="10"/>
      <c r="H21" s="10"/>
      <c r="I21" s="10"/>
      <c r="J21" s="10"/>
      <c r="K21" s="10"/>
      <c r="L21" s="10"/>
      <c r="M21" s="10"/>
      <c r="N21" s="10"/>
    </row>
    <row r="22" spans="1:14" x14ac:dyDescent="0.2">
      <c r="B22" s="32" t="s">
        <v>303</v>
      </c>
      <c r="C22" s="32"/>
      <c r="D22" s="32"/>
      <c r="E22" s="32"/>
      <c r="F22" s="32"/>
      <c r="G22" s="32"/>
      <c r="H22" s="32"/>
      <c r="I22" s="32"/>
      <c r="J22" s="32"/>
      <c r="K22" s="32"/>
      <c r="L22" s="32"/>
      <c r="M22" s="32"/>
      <c r="N22" s="32"/>
    </row>
    <row r="23" spans="1:14" x14ac:dyDescent="0.2">
      <c r="B23" s="97" t="s">
        <v>304</v>
      </c>
      <c r="C23" s="97"/>
      <c r="D23" s="97"/>
      <c r="E23" s="97"/>
      <c r="F23" s="97"/>
      <c r="G23" s="97"/>
      <c r="H23" s="97"/>
      <c r="I23" s="97"/>
      <c r="J23" s="97"/>
      <c r="K23" s="97"/>
      <c r="L23" s="97"/>
      <c r="M23" s="97"/>
      <c r="N23" s="97"/>
    </row>
    <row r="25" spans="1:14" ht="13.5" x14ac:dyDescent="0.25">
      <c r="A25" s="7" t="s">
        <v>134</v>
      </c>
      <c r="B25" s="7" t="s">
        <v>98</v>
      </c>
      <c r="C25" s="7" t="s">
        <v>155</v>
      </c>
      <c r="D25" s="7" t="s">
        <v>103</v>
      </c>
      <c r="E25" s="7" t="s">
        <v>101</v>
      </c>
      <c r="F25" s="7" t="s">
        <v>102</v>
      </c>
      <c r="G25" s="6"/>
    </row>
    <row r="26" spans="1:14" ht="13.5" x14ac:dyDescent="0.25">
      <c r="A26" s="7">
        <v>1959</v>
      </c>
      <c r="B26" s="26">
        <v>2.4500000000000002</v>
      </c>
      <c r="C26" s="26">
        <v>1.46</v>
      </c>
      <c r="D26" s="26">
        <v>2.04</v>
      </c>
      <c r="E26" s="26">
        <v>1.0327708593713383</v>
      </c>
      <c r="F26" s="26">
        <f>B26+C26-D26-E26</f>
        <v>0.83722914062866183</v>
      </c>
      <c r="G26" s="6"/>
    </row>
    <row r="27" spans="1:14" ht="13.5" x14ac:dyDescent="0.25">
      <c r="A27" s="7">
        <v>1960</v>
      </c>
      <c r="B27" s="26">
        <v>2.57</v>
      </c>
      <c r="C27" s="26">
        <v>1.45</v>
      </c>
      <c r="D27" s="26">
        <v>1.51</v>
      </c>
      <c r="E27" s="26">
        <v>0.99950660294691041</v>
      </c>
      <c r="F27" s="26">
        <f t="shared" ref="F27:F78" si="0">B27+C27-D27-E27</f>
        <v>1.5104933970530894</v>
      </c>
      <c r="G27" s="6"/>
    </row>
    <row r="28" spans="1:14" ht="13.5" x14ac:dyDescent="0.25">
      <c r="A28" s="7">
        <v>1961</v>
      </c>
      <c r="B28" s="26">
        <v>2.58</v>
      </c>
      <c r="C28" s="26">
        <v>1.52</v>
      </c>
      <c r="D28" s="26">
        <v>1.66</v>
      </c>
      <c r="E28" s="26">
        <v>0.91801297775377222</v>
      </c>
      <c r="F28" s="26">
        <f t="shared" si="0"/>
        <v>1.5219870222462273</v>
      </c>
      <c r="G28" s="6"/>
    </row>
    <row r="29" spans="1:14" ht="13.5" x14ac:dyDescent="0.25">
      <c r="A29" s="7">
        <v>1962</v>
      </c>
      <c r="B29" s="26">
        <v>2.69</v>
      </c>
      <c r="C29" s="26">
        <v>1.51</v>
      </c>
      <c r="D29" s="26">
        <v>1.19</v>
      </c>
      <c r="E29" s="26">
        <v>0.91525864412848534</v>
      </c>
      <c r="F29" s="26">
        <f t="shared" si="0"/>
        <v>2.0947413558715149</v>
      </c>
      <c r="G29" s="6"/>
    </row>
    <row r="30" spans="1:14" ht="13.5" x14ac:dyDescent="0.25">
      <c r="A30" s="7">
        <v>1963</v>
      </c>
      <c r="B30" s="26">
        <v>2.83</v>
      </c>
      <c r="C30" s="26">
        <v>1.51</v>
      </c>
      <c r="D30" s="26">
        <v>1.21</v>
      </c>
      <c r="E30" s="26">
        <v>1.0672331619892383</v>
      </c>
      <c r="F30" s="26">
        <f t="shared" si="0"/>
        <v>2.0627668380107615</v>
      </c>
      <c r="G30" s="6"/>
    </row>
    <row r="31" spans="1:14" x14ac:dyDescent="0.2">
      <c r="A31" s="7">
        <v>1964</v>
      </c>
      <c r="B31" s="26">
        <v>3</v>
      </c>
      <c r="C31" s="26">
        <v>1.5</v>
      </c>
      <c r="D31" s="26">
        <v>1.04</v>
      </c>
      <c r="E31" s="26">
        <v>1.3446071900065948</v>
      </c>
      <c r="F31" s="26">
        <f t="shared" si="0"/>
        <v>2.1153928099934052</v>
      </c>
    </row>
    <row r="32" spans="1:14" x14ac:dyDescent="0.2">
      <c r="A32" s="7">
        <v>1965</v>
      </c>
      <c r="B32" s="26">
        <v>3.13</v>
      </c>
      <c r="C32" s="26">
        <v>1.54</v>
      </c>
      <c r="D32" s="26">
        <v>2.34</v>
      </c>
      <c r="E32" s="26">
        <v>1.4867330423751852</v>
      </c>
      <c r="F32" s="26">
        <f t="shared" si="0"/>
        <v>0.84326695762481485</v>
      </c>
    </row>
    <row r="33" spans="1:6" x14ac:dyDescent="0.2">
      <c r="A33" s="7">
        <v>1966</v>
      </c>
      <c r="B33" s="26">
        <v>3.29</v>
      </c>
      <c r="C33" s="26">
        <v>1.54</v>
      </c>
      <c r="D33" s="26">
        <v>2.34</v>
      </c>
      <c r="E33" s="26">
        <v>1.4666350535006485</v>
      </c>
      <c r="F33" s="26">
        <f t="shared" si="0"/>
        <v>1.0233649464993517</v>
      </c>
    </row>
    <row r="34" spans="1:6" x14ac:dyDescent="0.2">
      <c r="A34" s="7">
        <v>1967</v>
      </c>
      <c r="B34" s="26">
        <v>3.39</v>
      </c>
      <c r="C34" s="26">
        <v>1.58</v>
      </c>
      <c r="D34" s="26">
        <v>1.3</v>
      </c>
      <c r="E34" s="26">
        <v>1.2570591922198422</v>
      </c>
      <c r="F34" s="26">
        <f t="shared" si="0"/>
        <v>2.4129408077801586</v>
      </c>
    </row>
    <row r="35" spans="1:6" x14ac:dyDescent="0.2">
      <c r="A35" s="7">
        <v>1968</v>
      </c>
      <c r="B35" s="26">
        <v>3.57</v>
      </c>
      <c r="C35" s="26">
        <v>1.54</v>
      </c>
      <c r="D35" s="26">
        <v>2.1</v>
      </c>
      <c r="E35" s="26">
        <v>1.2309525608519156</v>
      </c>
      <c r="F35" s="26">
        <f t="shared" si="0"/>
        <v>1.7790474391480837</v>
      </c>
    </row>
    <row r="36" spans="1:6" x14ac:dyDescent="0.2">
      <c r="A36" s="7">
        <v>1969</v>
      </c>
      <c r="B36" s="26">
        <v>3.78</v>
      </c>
      <c r="C36" s="26">
        <v>1.54</v>
      </c>
      <c r="D36" s="26">
        <v>2.8</v>
      </c>
      <c r="E36" s="26">
        <v>1.3057747044257257</v>
      </c>
      <c r="F36" s="26">
        <f t="shared" si="0"/>
        <v>1.2142252955742747</v>
      </c>
    </row>
    <row r="37" spans="1:6" x14ac:dyDescent="0.2">
      <c r="A37" s="7">
        <v>1970</v>
      </c>
      <c r="B37" s="26">
        <v>4.05</v>
      </c>
      <c r="C37" s="26">
        <v>1.53</v>
      </c>
      <c r="D37" s="26">
        <v>2.4</v>
      </c>
      <c r="E37" s="26">
        <v>1.2448877459380894</v>
      </c>
      <c r="F37" s="26">
        <f t="shared" si="0"/>
        <v>1.9351122540619108</v>
      </c>
    </row>
    <row r="38" spans="1:6" x14ac:dyDescent="0.2">
      <c r="A38" s="7">
        <v>1971</v>
      </c>
      <c r="B38" s="26">
        <v>4.21</v>
      </c>
      <c r="C38" s="26">
        <v>1.4</v>
      </c>
      <c r="D38" s="26">
        <v>1.55</v>
      </c>
      <c r="E38" s="26">
        <v>1.3585780888685774</v>
      </c>
      <c r="F38" s="26">
        <f t="shared" si="0"/>
        <v>2.7014219111314222</v>
      </c>
    </row>
    <row r="39" spans="1:6" x14ac:dyDescent="0.2">
      <c r="A39" s="7">
        <v>1972</v>
      </c>
      <c r="B39" s="26">
        <v>4.38</v>
      </c>
      <c r="C39" s="26">
        <v>1.32</v>
      </c>
      <c r="D39" s="26">
        <v>3.12</v>
      </c>
      <c r="E39" s="26">
        <v>1.5969256206545364</v>
      </c>
      <c r="F39" s="26">
        <f t="shared" si="0"/>
        <v>0.98307437934546371</v>
      </c>
    </row>
    <row r="40" spans="1:6" x14ac:dyDescent="0.2">
      <c r="A40" s="7">
        <v>1973</v>
      </c>
      <c r="B40" s="26">
        <v>4.6100000000000003</v>
      </c>
      <c r="C40" s="26">
        <v>1.31</v>
      </c>
      <c r="D40" s="26">
        <v>3.1</v>
      </c>
      <c r="E40" s="26">
        <v>1.552751673954244</v>
      </c>
      <c r="F40" s="26">
        <f t="shared" si="0"/>
        <v>1.2672483260457559</v>
      </c>
    </row>
    <row r="41" spans="1:6" x14ac:dyDescent="0.2">
      <c r="A41" s="7">
        <v>1974</v>
      </c>
      <c r="B41" s="26">
        <v>4.62</v>
      </c>
      <c r="C41" s="26">
        <v>1.29</v>
      </c>
      <c r="D41" s="26">
        <v>1.44</v>
      </c>
      <c r="E41" s="26">
        <v>1.4540157593003908</v>
      </c>
      <c r="F41" s="26">
        <f t="shared" si="0"/>
        <v>3.01598424069961</v>
      </c>
    </row>
    <row r="42" spans="1:6" x14ac:dyDescent="0.2">
      <c r="A42" s="7">
        <v>1975</v>
      </c>
      <c r="B42" s="26">
        <v>4.5999999999999996</v>
      </c>
      <c r="C42" s="26">
        <v>1.3</v>
      </c>
      <c r="D42" s="26">
        <v>2.61</v>
      </c>
      <c r="E42" s="26">
        <v>1.5769036553979736</v>
      </c>
      <c r="F42" s="26">
        <f t="shared" si="0"/>
        <v>1.713096344602026</v>
      </c>
    </row>
    <row r="43" spans="1:6" x14ac:dyDescent="0.2">
      <c r="A43" s="7">
        <v>1976</v>
      </c>
      <c r="B43" s="26">
        <v>4.8600000000000003</v>
      </c>
      <c r="C43" s="26">
        <v>1.32</v>
      </c>
      <c r="D43" s="26">
        <v>2.06</v>
      </c>
      <c r="E43" s="26">
        <v>1.5997831379154659</v>
      </c>
      <c r="F43" s="26">
        <f t="shared" si="0"/>
        <v>2.5202168620845349</v>
      </c>
    </row>
    <row r="44" spans="1:6" x14ac:dyDescent="0.2">
      <c r="A44" s="7">
        <v>1977</v>
      </c>
      <c r="B44" s="26">
        <v>5.03</v>
      </c>
      <c r="C44" s="26">
        <v>1.35</v>
      </c>
      <c r="D44" s="26">
        <v>4.08</v>
      </c>
      <c r="E44" s="26">
        <v>1.6976881610444554</v>
      </c>
      <c r="F44" s="26">
        <f t="shared" si="0"/>
        <v>0.6023118389555453</v>
      </c>
    </row>
    <row r="45" spans="1:6" x14ac:dyDescent="0.2">
      <c r="A45" s="7">
        <v>1978</v>
      </c>
      <c r="B45" s="26">
        <v>5.09</v>
      </c>
      <c r="C45" s="26">
        <v>1.3</v>
      </c>
      <c r="D45" s="26">
        <v>2.74</v>
      </c>
      <c r="E45" s="26">
        <v>1.7246527969739602</v>
      </c>
      <c r="F45" s="26">
        <f t="shared" si="0"/>
        <v>1.9253472030260392</v>
      </c>
    </row>
    <row r="46" spans="1:6" x14ac:dyDescent="0.2">
      <c r="A46" s="7">
        <v>1979</v>
      </c>
      <c r="B46" s="26">
        <v>5.37</v>
      </c>
      <c r="C46" s="26">
        <v>1.25</v>
      </c>
      <c r="D46" s="26">
        <v>4.54</v>
      </c>
      <c r="E46" s="26">
        <v>1.414430954039728</v>
      </c>
      <c r="F46" s="26">
        <f t="shared" si="0"/>
        <v>0.66556904596027211</v>
      </c>
    </row>
    <row r="47" spans="1:6" x14ac:dyDescent="0.2">
      <c r="A47" s="7">
        <v>1980</v>
      </c>
      <c r="B47" s="26">
        <v>5.32</v>
      </c>
      <c r="C47" s="26">
        <v>1.25</v>
      </c>
      <c r="D47" s="26">
        <v>3.65</v>
      </c>
      <c r="E47" s="26">
        <v>1.8508873308498532</v>
      </c>
      <c r="F47" s="26">
        <f t="shared" si="0"/>
        <v>1.0691126691501471</v>
      </c>
    </row>
    <row r="48" spans="1:6" x14ac:dyDescent="0.2">
      <c r="A48" s="7">
        <v>1981</v>
      </c>
      <c r="B48" s="26">
        <v>5.15</v>
      </c>
      <c r="C48" s="26">
        <v>1.26</v>
      </c>
      <c r="D48" s="26">
        <v>2.44</v>
      </c>
      <c r="E48" s="26">
        <v>1.8188766705764721</v>
      </c>
      <c r="F48" s="26">
        <f t="shared" si="0"/>
        <v>2.1511233294235281</v>
      </c>
    </row>
    <row r="49" spans="1:11" x14ac:dyDescent="0.2">
      <c r="A49" s="7">
        <v>1982</v>
      </c>
      <c r="B49" s="26">
        <v>5.1100000000000003</v>
      </c>
      <c r="C49" s="26">
        <v>1.26</v>
      </c>
      <c r="D49" s="26">
        <v>2.12</v>
      </c>
      <c r="E49" s="26">
        <v>1.8664560337788856</v>
      </c>
      <c r="F49" s="26">
        <f t="shared" si="0"/>
        <v>2.3835439662211142</v>
      </c>
    </row>
    <row r="50" spans="1:11" x14ac:dyDescent="0.2">
      <c r="A50" s="7">
        <v>1983</v>
      </c>
      <c r="B50" s="26">
        <v>5.0999999999999996</v>
      </c>
      <c r="C50" s="26">
        <v>1.44</v>
      </c>
      <c r="D50" s="26">
        <v>3.86</v>
      </c>
      <c r="E50" s="26">
        <v>2.0862566949445935</v>
      </c>
      <c r="F50" s="26">
        <f t="shared" si="0"/>
        <v>0.59374330505540573</v>
      </c>
    </row>
    <row r="51" spans="1:11" x14ac:dyDescent="0.2">
      <c r="A51" s="7">
        <v>1984</v>
      </c>
      <c r="B51" s="26">
        <v>5.28</v>
      </c>
      <c r="C51" s="26">
        <v>1.47</v>
      </c>
      <c r="D51" s="26">
        <v>2.65</v>
      </c>
      <c r="E51" s="26">
        <v>1.9572398459284479</v>
      </c>
      <c r="F51" s="26">
        <f t="shared" si="0"/>
        <v>2.142760154071552</v>
      </c>
    </row>
    <row r="52" spans="1:11" x14ac:dyDescent="0.2">
      <c r="A52" s="7">
        <v>1985</v>
      </c>
      <c r="B52" s="26">
        <v>5.44</v>
      </c>
      <c r="C52" s="26">
        <v>1.5</v>
      </c>
      <c r="D52" s="26">
        <v>3.48</v>
      </c>
      <c r="E52" s="26">
        <v>1.9128871642069463</v>
      </c>
      <c r="F52" s="26">
        <f t="shared" si="0"/>
        <v>1.5471128357930541</v>
      </c>
    </row>
    <row r="53" spans="1:11" x14ac:dyDescent="0.2">
      <c r="A53" s="7">
        <v>1986</v>
      </c>
      <c r="B53" s="26">
        <v>5.61</v>
      </c>
      <c r="C53" s="26">
        <v>1.54</v>
      </c>
      <c r="D53" s="26">
        <v>2.19</v>
      </c>
      <c r="E53" s="26">
        <v>1.9422563110799651</v>
      </c>
      <c r="F53" s="26">
        <f t="shared" si="0"/>
        <v>3.017743688920036</v>
      </c>
    </row>
    <row r="54" spans="1:11" x14ac:dyDescent="0.2">
      <c r="A54" s="7">
        <v>1987</v>
      </c>
      <c r="B54" s="26">
        <v>5.75</v>
      </c>
      <c r="C54" s="26">
        <v>1.52</v>
      </c>
      <c r="D54" s="26">
        <v>5.75</v>
      </c>
      <c r="E54" s="26">
        <v>1.9279979120287656</v>
      </c>
      <c r="F54" s="26">
        <f t="shared" si="0"/>
        <v>-0.40799791202876601</v>
      </c>
    </row>
    <row r="55" spans="1:11" x14ac:dyDescent="0.2">
      <c r="A55" s="7">
        <v>1988</v>
      </c>
      <c r="B55" s="26">
        <v>5.97</v>
      </c>
      <c r="C55" s="26">
        <v>1.52</v>
      </c>
      <c r="D55" s="26">
        <v>4.76</v>
      </c>
      <c r="E55" s="26">
        <v>1.9278704449426822</v>
      </c>
      <c r="F55" s="26">
        <f t="shared" si="0"/>
        <v>0.8021295550573182</v>
      </c>
    </row>
    <row r="56" spans="1:11" x14ac:dyDescent="0.2">
      <c r="A56" s="7">
        <v>1989</v>
      </c>
      <c r="B56" s="26">
        <v>6.1</v>
      </c>
      <c r="C56" s="26">
        <v>1.54</v>
      </c>
      <c r="D56" s="26">
        <v>2.87</v>
      </c>
      <c r="E56" s="26">
        <v>1.8569495630735655</v>
      </c>
      <c r="F56" s="26">
        <f t="shared" si="0"/>
        <v>2.9130504369264338</v>
      </c>
    </row>
    <row r="57" spans="1:11" x14ac:dyDescent="0.2">
      <c r="A57" s="7">
        <v>1990</v>
      </c>
      <c r="B57" s="26">
        <v>6.14</v>
      </c>
      <c r="C57" s="26">
        <v>1.45</v>
      </c>
      <c r="D57" s="26">
        <v>2.48</v>
      </c>
      <c r="E57" s="26">
        <v>2.027014504296206</v>
      </c>
      <c r="F57" s="26">
        <f t="shared" si="0"/>
        <v>3.0829854957037934</v>
      </c>
    </row>
    <row r="58" spans="1:11" x14ac:dyDescent="0.2">
      <c r="A58" s="7">
        <v>1991</v>
      </c>
      <c r="B58" s="26">
        <v>6.23</v>
      </c>
      <c r="C58" s="26">
        <v>1.65</v>
      </c>
      <c r="D58" s="26">
        <v>1.68</v>
      </c>
      <c r="E58" s="26">
        <v>2.1579890279040783</v>
      </c>
      <c r="F58" s="26">
        <f t="shared" si="0"/>
        <v>4.0420109720959232</v>
      </c>
    </row>
    <row r="59" spans="1:11" x14ac:dyDescent="0.2">
      <c r="A59" s="7">
        <v>1992</v>
      </c>
      <c r="B59" s="26">
        <v>6.16</v>
      </c>
      <c r="C59" s="26">
        <v>1.69</v>
      </c>
      <c r="D59" s="26">
        <v>1.42</v>
      </c>
      <c r="E59" s="26">
        <v>2.4014058592216432</v>
      </c>
      <c r="F59" s="26">
        <f t="shared" si="0"/>
        <v>4.0285941407783561</v>
      </c>
    </row>
    <row r="60" spans="1:11" x14ac:dyDescent="0.2">
      <c r="A60" s="7">
        <v>1993</v>
      </c>
      <c r="B60" s="26">
        <v>6.18</v>
      </c>
      <c r="C60" s="26">
        <v>1.56</v>
      </c>
      <c r="D60" s="26">
        <v>2.59</v>
      </c>
      <c r="E60" s="26">
        <v>2.3480021725658107</v>
      </c>
      <c r="F60" s="26">
        <f t="shared" si="0"/>
        <v>2.8019978274341897</v>
      </c>
    </row>
    <row r="61" spans="1:11" x14ac:dyDescent="0.2">
      <c r="A61" s="7">
        <v>1994</v>
      </c>
      <c r="B61" s="26">
        <v>6.29</v>
      </c>
      <c r="C61" s="26">
        <v>1.52</v>
      </c>
      <c r="D61" s="26">
        <v>3.59</v>
      </c>
      <c r="E61" s="26">
        <v>2.2157647463907755</v>
      </c>
      <c r="F61" s="26">
        <f t="shared" si="0"/>
        <v>2.0042352536092252</v>
      </c>
    </row>
    <row r="62" spans="1:11" x14ac:dyDescent="0.2">
      <c r="A62" s="7">
        <v>1995</v>
      </c>
      <c r="B62" s="26">
        <v>6.42</v>
      </c>
      <c r="C62" s="26">
        <v>1.5</v>
      </c>
      <c r="D62" s="26">
        <v>4.12</v>
      </c>
      <c r="E62" s="26">
        <v>2.0882627512939518</v>
      </c>
      <c r="F62" s="26">
        <f t="shared" si="0"/>
        <v>1.711737248706048</v>
      </c>
    </row>
    <row r="63" spans="1:11" x14ac:dyDescent="0.2">
      <c r="A63" s="7">
        <v>1996</v>
      </c>
      <c r="B63" s="5">
        <v>6.54</v>
      </c>
      <c r="C63" s="5">
        <v>1.48</v>
      </c>
      <c r="D63" s="26">
        <v>2.27</v>
      </c>
      <c r="E63" s="26">
        <v>2.0744104555078922</v>
      </c>
      <c r="F63" s="26">
        <f t="shared" si="0"/>
        <v>3.6755895444921078</v>
      </c>
    </row>
    <row r="64" spans="1:11" x14ac:dyDescent="0.2">
      <c r="A64" s="7">
        <v>1997</v>
      </c>
      <c r="B64" s="5">
        <v>6.65</v>
      </c>
      <c r="C64" s="119">
        <v>2.2000000000000002</v>
      </c>
      <c r="D64" s="26">
        <v>4.18</v>
      </c>
      <c r="E64" s="26">
        <v>2.1724325005967882</v>
      </c>
      <c r="F64" s="26">
        <f t="shared" si="0"/>
        <v>2.4975674994032135</v>
      </c>
      <c r="G64" s="8"/>
      <c r="H64" s="8"/>
      <c r="I64" s="8"/>
      <c r="J64" s="8"/>
      <c r="K64" s="8"/>
    </row>
    <row r="65" spans="1:11" x14ac:dyDescent="0.2">
      <c r="A65" s="7">
        <v>1998</v>
      </c>
      <c r="B65" s="4">
        <v>6.64</v>
      </c>
      <c r="C65" s="119">
        <v>1.58</v>
      </c>
      <c r="D65" s="27">
        <v>6.03</v>
      </c>
      <c r="E65" s="27">
        <v>2.3357621745591457</v>
      </c>
      <c r="F65" s="26">
        <f t="shared" si="0"/>
        <v>-0.14576217455914708</v>
      </c>
      <c r="G65" s="8"/>
      <c r="H65" s="8"/>
      <c r="I65" s="8"/>
      <c r="J65" s="8"/>
      <c r="K65" s="8"/>
    </row>
    <row r="66" spans="1:11" x14ac:dyDescent="0.2">
      <c r="A66" s="7">
        <v>1999</v>
      </c>
      <c r="B66" s="4">
        <v>6.61</v>
      </c>
      <c r="C66" s="119">
        <v>1.25</v>
      </c>
      <c r="D66" s="27">
        <v>2.84</v>
      </c>
      <c r="E66" s="27">
        <v>2.1803545004462372</v>
      </c>
      <c r="F66" s="26">
        <f t="shared" si="0"/>
        <v>2.8396454995537632</v>
      </c>
      <c r="G66" s="8"/>
      <c r="H66" s="8"/>
      <c r="I66" s="8"/>
      <c r="J66" s="8"/>
      <c r="K66" s="8"/>
    </row>
    <row r="67" spans="1:11" x14ac:dyDescent="0.2">
      <c r="A67" s="7">
        <v>2000</v>
      </c>
      <c r="B67" s="4">
        <v>6.77</v>
      </c>
      <c r="C67" s="119">
        <v>1.1499999999999999</v>
      </c>
      <c r="D67" s="27">
        <v>2.65</v>
      </c>
      <c r="E67" s="27">
        <v>2.0970768202194718</v>
      </c>
      <c r="F67" s="26">
        <f t="shared" si="0"/>
        <v>3.1729231797805277</v>
      </c>
      <c r="G67" s="8"/>
      <c r="H67" s="8"/>
      <c r="I67" s="8"/>
      <c r="J67" s="8"/>
      <c r="K67" s="8"/>
    </row>
    <row r="68" spans="1:11" x14ac:dyDescent="0.2">
      <c r="A68" s="7">
        <v>2001</v>
      </c>
      <c r="B68" s="4">
        <v>6.93</v>
      </c>
      <c r="C68" s="119">
        <v>0.95</v>
      </c>
      <c r="D68" s="27">
        <v>3.84</v>
      </c>
      <c r="E68" s="27">
        <v>1.9580160268455375</v>
      </c>
      <c r="F68" s="26">
        <f t="shared" si="0"/>
        <v>2.0819839731544625</v>
      </c>
      <c r="G68" s="8"/>
      <c r="H68" s="8"/>
      <c r="I68" s="8"/>
      <c r="J68" s="8"/>
      <c r="K68" s="8"/>
    </row>
    <row r="69" spans="1:11" x14ac:dyDescent="0.2">
      <c r="A69" s="7">
        <v>2002</v>
      </c>
      <c r="B69" s="4">
        <v>7</v>
      </c>
      <c r="C69" s="119">
        <v>1.0900000000000001</v>
      </c>
      <c r="D69" s="27">
        <v>5.07</v>
      </c>
      <c r="E69" s="27">
        <v>2.4253514716367737</v>
      </c>
      <c r="F69" s="26">
        <f t="shared" si="0"/>
        <v>0.5946485283632259</v>
      </c>
      <c r="G69" s="8"/>
      <c r="H69" s="8"/>
      <c r="I69" s="8"/>
      <c r="J69" s="8"/>
      <c r="K69" s="8"/>
    </row>
    <row r="70" spans="1:11" x14ac:dyDescent="0.2">
      <c r="A70" s="7">
        <v>2003</v>
      </c>
      <c r="B70" s="4">
        <v>7.42</v>
      </c>
      <c r="C70" s="119">
        <v>0.92</v>
      </c>
      <c r="D70" s="27">
        <v>4.76</v>
      </c>
      <c r="E70" s="27">
        <v>2.3755075182184204</v>
      </c>
      <c r="F70" s="26">
        <f t="shared" si="0"/>
        <v>1.2044924817815796</v>
      </c>
      <c r="G70" s="8"/>
      <c r="H70" s="8"/>
      <c r="I70" s="8"/>
      <c r="J70" s="8"/>
      <c r="K70" s="8"/>
    </row>
    <row r="71" spans="1:11" x14ac:dyDescent="0.2">
      <c r="A71" s="7">
        <v>2004</v>
      </c>
      <c r="B71" s="4">
        <v>7.81</v>
      </c>
      <c r="C71" s="119">
        <v>1.02</v>
      </c>
      <c r="D71" s="27">
        <v>3.42</v>
      </c>
      <c r="E71" s="27">
        <v>2.3106102085296554</v>
      </c>
      <c r="F71" s="26">
        <f t="shared" si="0"/>
        <v>3.0993897914703448</v>
      </c>
      <c r="G71" s="8"/>
      <c r="H71" s="8"/>
      <c r="I71" s="8"/>
      <c r="J71" s="8"/>
      <c r="K71" s="8"/>
    </row>
    <row r="72" spans="1:11" x14ac:dyDescent="0.2">
      <c r="A72" s="7">
        <v>2005</v>
      </c>
      <c r="B72" s="4">
        <v>8.11</v>
      </c>
      <c r="C72" s="119">
        <v>1.1100000000000001</v>
      </c>
      <c r="D72" s="27">
        <v>5.14</v>
      </c>
      <c r="E72" s="27">
        <v>2.4261823695693518</v>
      </c>
      <c r="F72" s="26">
        <f t="shared" si="0"/>
        <v>1.6538176304306473</v>
      </c>
      <c r="G72" s="8"/>
      <c r="H72" s="8"/>
      <c r="I72" s="8"/>
      <c r="J72" s="8"/>
      <c r="K72" s="8"/>
    </row>
    <row r="73" spans="1:11" x14ac:dyDescent="0.2">
      <c r="A73" s="7">
        <v>2006</v>
      </c>
      <c r="B73" s="4">
        <v>8.3699999999999992</v>
      </c>
      <c r="C73" s="119">
        <v>1.17</v>
      </c>
      <c r="D73" s="27">
        <v>3.69</v>
      </c>
      <c r="E73" s="27">
        <v>2.480044701807679</v>
      </c>
      <c r="F73" s="26">
        <f t="shared" si="0"/>
        <v>3.3699552981923206</v>
      </c>
      <c r="G73" s="8"/>
      <c r="H73" s="8"/>
      <c r="I73" s="8"/>
      <c r="J73" s="8"/>
      <c r="K73" s="8"/>
    </row>
    <row r="74" spans="1:11" x14ac:dyDescent="0.2">
      <c r="A74" s="7">
        <v>2007</v>
      </c>
      <c r="B74" s="4">
        <v>8.57</v>
      </c>
      <c r="C74" s="119">
        <v>1.04</v>
      </c>
      <c r="D74" s="27">
        <v>4.46</v>
      </c>
      <c r="E74" s="27">
        <v>2.5557780029287818</v>
      </c>
      <c r="F74" s="26">
        <f t="shared" si="0"/>
        <v>2.5942219970712177</v>
      </c>
      <c r="G74" s="8"/>
      <c r="H74" s="8"/>
      <c r="I74" s="8"/>
      <c r="J74" s="8"/>
      <c r="K74" s="8"/>
    </row>
    <row r="75" spans="1:11" x14ac:dyDescent="0.2">
      <c r="A75" s="7">
        <v>2008</v>
      </c>
      <c r="B75" s="4">
        <v>8.77</v>
      </c>
      <c r="C75" s="119">
        <v>0.71</v>
      </c>
      <c r="D75" s="27">
        <v>3.82</v>
      </c>
      <c r="E75" s="27">
        <v>2.3600417936788625</v>
      </c>
      <c r="F75" s="26">
        <f t="shared" si="0"/>
        <v>3.2999582063211377</v>
      </c>
      <c r="G75" s="8"/>
      <c r="H75" s="8"/>
      <c r="I75" s="8"/>
      <c r="J75" s="8"/>
      <c r="K75" s="8"/>
    </row>
    <row r="76" spans="1:11" x14ac:dyDescent="0.2">
      <c r="A76" s="7">
        <v>2009</v>
      </c>
      <c r="B76" s="4">
        <v>8.74</v>
      </c>
      <c r="C76" s="119">
        <v>0.7</v>
      </c>
      <c r="D76" s="27">
        <v>3.55</v>
      </c>
      <c r="E76" s="27">
        <v>2.5515400033186939</v>
      </c>
      <c r="F76" s="26">
        <f t="shared" si="0"/>
        <v>3.3384599966813058</v>
      </c>
      <c r="G76" s="8"/>
      <c r="H76" s="8"/>
      <c r="I76" s="8"/>
      <c r="J76" s="8"/>
      <c r="K76" s="8"/>
    </row>
    <row r="77" spans="1:11" x14ac:dyDescent="0.2">
      <c r="A77" s="7">
        <v>2010</v>
      </c>
      <c r="B77" s="119">
        <v>9.19</v>
      </c>
      <c r="C77" s="119">
        <v>1.1200000000000001</v>
      </c>
      <c r="D77" s="27">
        <v>5.12</v>
      </c>
      <c r="E77" s="27">
        <v>2.5367072617895885</v>
      </c>
      <c r="F77" s="150">
        <f t="shared" si="0"/>
        <v>2.6532927382104101</v>
      </c>
      <c r="G77" s="8"/>
      <c r="H77" s="8"/>
      <c r="I77" s="8"/>
      <c r="J77" s="8"/>
      <c r="K77" s="8"/>
    </row>
    <row r="78" spans="1:11" x14ac:dyDescent="0.2">
      <c r="A78" s="7">
        <v>2011</v>
      </c>
      <c r="B78" s="119">
        <v>9.4700000000000006</v>
      </c>
      <c r="C78" s="119">
        <v>0.91</v>
      </c>
      <c r="D78" s="27">
        <v>3.59</v>
      </c>
      <c r="E78" s="27">
        <v>2.6939286318070708</v>
      </c>
      <c r="F78" s="150">
        <f t="shared" si="0"/>
        <v>4.0960713681929306</v>
      </c>
    </row>
    <row r="79" spans="1:11" x14ac:dyDescent="0.2">
      <c r="B79" s="76"/>
      <c r="C79" s="73"/>
    </row>
    <row r="80" spans="1:11" x14ac:dyDescent="0.2">
      <c r="B80" s="73"/>
      <c r="C80" s="73"/>
    </row>
    <row r="81" spans="2:3" x14ac:dyDescent="0.2">
      <c r="B81" s="73"/>
      <c r="C81" s="73"/>
    </row>
  </sheetData>
  <phoneticPr fontId="23" type="noConversion"/>
  <hyperlinks>
    <hyperlink ref="B7" r:id="rId1"/>
    <hyperlink ref="B8" r:id="rId2"/>
    <hyperlink ref="B14" r:id="rId3"/>
    <hyperlink ref="B16" r:id="rId4"/>
  </hyperlinks>
  <pageMargins left="0.75" right="0.75" top="1" bottom="1" header="0.5" footer="0.5"/>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tint="0.249977111117893"/>
  </sheetPr>
  <dimension ref="A1:IQ66"/>
  <sheetViews>
    <sheetView zoomScale="125" zoomScaleNormal="125" zoomScalePageLayoutView="125" workbookViewId="0">
      <pane ySplit="11" topLeftCell="A51" activePane="bottomLeft" state="frozen"/>
      <selection pane="bottomLeft" activeCell="B8" sqref="B8"/>
    </sheetView>
  </sheetViews>
  <sheetFormatPr defaultColWidth="11" defaultRowHeight="12" x14ac:dyDescent="0.2"/>
  <cols>
    <col min="1" max="1" width="11" style="7"/>
    <col min="2" max="7" width="11" style="7" customWidth="1"/>
    <col min="8" max="8" width="11" style="26" customWidth="1"/>
    <col min="9" max="181" width="11" style="7" customWidth="1"/>
    <col min="182" max="250" width="11" style="7"/>
    <col min="251" max="251" width="11" style="12"/>
    <col min="252" max="16384" width="11" style="7"/>
  </cols>
  <sheetData>
    <row r="1" spans="1:250" x14ac:dyDescent="0.2">
      <c r="B1" s="15" t="s">
        <v>175</v>
      </c>
      <c r="C1" s="9"/>
      <c r="D1" s="9"/>
      <c r="E1" s="9"/>
      <c r="F1" s="9"/>
      <c r="G1" s="9"/>
      <c r="H1" s="103"/>
      <c r="I1" s="9"/>
      <c r="J1" s="9"/>
      <c r="K1" s="9"/>
      <c r="L1" s="9"/>
      <c r="M1" s="9"/>
      <c r="N1" s="9"/>
      <c r="O1" s="9"/>
      <c r="P1" s="9"/>
      <c r="Q1" s="9"/>
      <c r="R1" s="9"/>
    </row>
    <row r="2" spans="1:250" ht="12" customHeight="1" x14ac:dyDescent="0.25">
      <c r="B2" s="98" t="s">
        <v>190</v>
      </c>
      <c r="C2" s="99"/>
      <c r="D2" s="99"/>
      <c r="E2" s="99"/>
      <c r="F2" s="99"/>
      <c r="G2" s="99"/>
      <c r="H2" s="99"/>
      <c r="I2" s="99"/>
      <c r="J2" s="99"/>
      <c r="K2" s="99"/>
      <c r="L2" s="99"/>
      <c r="M2" s="99"/>
      <c r="N2" s="25"/>
      <c r="O2" s="25"/>
      <c r="P2" s="25"/>
      <c r="Q2" s="25"/>
      <c r="R2" s="25"/>
    </row>
    <row r="3" spans="1:250" ht="12" customHeight="1" x14ac:dyDescent="0.25">
      <c r="B3" s="32" t="s">
        <v>191</v>
      </c>
      <c r="C3" s="33"/>
      <c r="D3" s="33"/>
      <c r="E3" s="33"/>
      <c r="F3" s="33"/>
      <c r="G3" s="33"/>
      <c r="H3" s="64"/>
      <c r="I3" s="33"/>
      <c r="J3" s="33"/>
      <c r="K3" s="33"/>
      <c r="L3" s="32"/>
      <c r="M3" s="32"/>
      <c r="N3" s="32"/>
      <c r="O3" s="32"/>
      <c r="P3" s="32"/>
      <c r="Q3" s="32"/>
      <c r="R3" s="32"/>
    </row>
    <row r="4" spans="1:250" x14ac:dyDescent="0.2">
      <c r="B4" s="100" t="s">
        <v>240</v>
      </c>
      <c r="C4" s="11"/>
      <c r="D4" s="11"/>
      <c r="E4" s="11"/>
      <c r="F4" s="11"/>
      <c r="G4" s="11"/>
      <c r="H4" s="65"/>
      <c r="I4" s="11"/>
      <c r="J4" s="11"/>
      <c r="K4" s="10"/>
      <c r="L4" s="10"/>
      <c r="M4" s="10"/>
      <c r="N4" s="10"/>
      <c r="O4" s="10"/>
      <c r="P4" s="10"/>
      <c r="Q4" s="10"/>
      <c r="R4" s="10"/>
    </row>
    <row r="5" spans="1:250" x14ac:dyDescent="0.2">
      <c r="B5" s="30" t="s">
        <v>192</v>
      </c>
      <c r="C5" s="54"/>
      <c r="D5" s="54"/>
      <c r="E5" s="54"/>
      <c r="F5" s="54"/>
      <c r="G5" s="54"/>
      <c r="H5" s="66"/>
      <c r="I5" s="54"/>
      <c r="J5" s="54"/>
      <c r="K5" s="54"/>
      <c r="L5" s="10"/>
      <c r="M5" s="10"/>
      <c r="N5" s="10"/>
      <c r="O5" s="10"/>
      <c r="P5" s="10"/>
      <c r="Q5" s="10"/>
      <c r="R5" s="10"/>
    </row>
    <row r="6" spans="1:250" ht="12" customHeight="1" x14ac:dyDescent="0.2">
      <c r="B6" s="94" t="s">
        <v>176</v>
      </c>
      <c r="C6" s="94"/>
      <c r="D6" s="94"/>
      <c r="E6" s="94"/>
      <c r="F6" s="94"/>
      <c r="G6" s="94"/>
      <c r="H6" s="94"/>
      <c r="I6" s="94"/>
      <c r="J6" s="94"/>
      <c r="K6" s="94"/>
      <c r="L6" s="10"/>
      <c r="M6" s="10"/>
      <c r="N6" s="10"/>
      <c r="O6" s="10"/>
      <c r="P6" s="10"/>
      <c r="Q6" s="10"/>
      <c r="R6" s="10"/>
    </row>
    <row r="7" spans="1:250" ht="12" customHeight="1" x14ac:dyDescent="0.2">
      <c r="B7" s="154" t="s">
        <v>264</v>
      </c>
      <c r="C7" s="154"/>
      <c r="D7" s="154"/>
      <c r="E7" s="154"/>
      <c r="F7" s="154"/>
      <c r="G7" s="154"/>
      <c r="H7" s="154"/>
      <c r="I7" s="154"/>
      <c r="J7" s="154"/>
      <c r="K7" s="154"/>
      <c r="L7" s="10"/>
      <c r="M7" s="10"/>
      <c r="N7" s="10"/>
      <c r="O7" s="10"/>
      <c r="P7" s="10"/>
      <c r="Q7" s="10"/>
      <c r="R7" s="10"/>
    </row>
    <row r="8" spans="1:250" x14ac:dyDescent="0.2">
      <c r="B8" s="10" t="s">
        <v>147</v>
      </c>
      <c r="C8" s="10"/>
      <c r="D8" s="10"/>
      <c r="E8" s="10"/>
      <c r="F8" s="10"/>
      <c r="G8" s="10"/>
      <c r="H8" s="67"/>
      <c r="I8" s="10"/>
      <c r="J8" s="10"/>
      <c r="K8" s="10"/>
      <c r="L8" s="10"/>
      <c r="M8" s="10"/>
      <c r="N8" s="10"/>
      <c r="O8" s="10"/>
      <c r="P8" s="10"/>
      <c r="Q8" s="10"/>
      <c r="R8" s="10"/>
    </row>
    <row r="9" spans="1:250" x14ac:dyDescent="0.2">
      <c r="B9" s="10" t="s">
        <v>146</v>
      </c>
      <c r="C9" s="10"/>
      <c r="D9" s="10"/>
      <c r="E9" s="10"/>
      <c r="F9" s="10"/>
      <c r="G9" s="10"/>
      <c r="H9" s="67"/>
      <c r="I9" s="10"/>
      <c r="J9" s="10"/>
      <c r="K9" s="10"/>
      <c r="L9" s="10"/>
      <c r="M9" s="10"/>
      <c r="N9" s="10"/>
      <c r="O9" s="10"/>
      <c r="P9" s="10"/>
      <c r="Q9" s="10"/>
      <c r="R9" s="10"/>
    </row>
    <row r="10" spans="1:250" s="73" customFormat="1" x14ac:dyDescent="0.2">
      <c r="A10" s="68"/>
      <c r="B10" s="69"/>
      <c r="C10" s="69"/>
      <c r="D10" s="69"/>
      <c r="E10" s="69"/>
      <c r="F10" s="69"/>
      <c r="G10" s="69"/>
      <c r="H10" s="70"/>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71"/>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71"/>
      <c r="EC10" s="69"/>
      <c r="ED10" s="69"/>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72"/>
      <c r="FE10" s="72"/>
      <c r="FF10" s="72"/>
      <c r="FG10" s="72"/>
      <c r="FH10" s="72"/>
      <c r="FI10" s="72"/>
      <c r="FJ10" s="72"/>
      <c r="FK10" s="72"/>
      <c r="FL10" s="72"/>
      <c r="FM10" s="72"/>
      <c r="FN10" s="72"/>
      <c r="FO10" s="72"/>
      <c r="FP10" s="72"/>
      <c r="FQ10" s="72"/>
      <c r="FR10" s="72"/>
      <c r="FS10" s="72"/>
      <c r="FT10" s="72"/>
      <c r="FU10" s="72"/>
      <c r="FV10" s="72"/>
      <c r="FW10" s="72"/>
      <c r="FX10" s="72"/>
      <c r="FY10" s="72"/>
      <c r="FZ10" s="72"/>
      <c r="GA10" s="72"/>
      <c r="GB10" s="72"/>
      <c r="GC10" s="72"/>
      <c r="GD10" s="72"/>
      <c r="GE10" s="72"/>
      <c r="GF10" s="72"/>
      <c r="GG10" s="72"/>
      <c r="GH10" s="72"/>
      <c r="GI10" s="72"/>
      <c r="GJ10" s="72"/>
      <c r="GK10" s="72"/>
      <c r="GL10" s="72"/>
      <c r="GM10" s="72"/>
      <c r="GN10" s="72"/>
      <c r="GO10" s="72"/>
      <c r="GP10" s="72"/>
      <c r="GQ10" s="72"/>
      <c r="GR10" s="72"/>
      <c r="GS10" s="72"/>
      <c r="GT10" s="72"/>
      <c r="GU10" s="72"/>
      <c r="GV10" s="72"/>
      <c r="GW10" s="72"/>
      <c r="GX10" s="72"/>
      <c r="GY10" s="72"/>
      <c r="GZ10" s="72"/>
      <c r="HA10" s="72"/>
      <c r="HB10" s="72"/>
      <c r="HC10" s="72"/>
      <c r="HD10" s="72"/>
      <c r="HE10" s="72"/>
      <c r="HF10" s="72"/>
      <c r="HG10" s="72"/>
      <c r="HH10" s="72"/>
      <c r="HI10" s="72"/>
      <c r="HJ10" s="72"/>
      <c r="HK10" s="72"/>
      <c r="HL10" s="72"/>
      <c r="HM10" s="72"/>
      <c r="HN10" s="72"/>
      <c r="HO10" s="72"/>
      <c r="HP10" s="72"/>
      <c r="HQ10" s="72"/>
      <c r="HR10" s="72"/>
      <c r="HS10" s="72"/>
      <c r="HT10" s="72"/>
      <c r="HU10" s="72"/>
      <c r="HV10" s="72"/>
      <c r="HW10" s="72"/>
      <c r="HY10" s="72"/>
      <c r="HZ10" s="72"/>
      <c r="IA10" s="72"/>
      <c r="IB10" s="72"/>
      <c r="IC10" s="72"/>
      <c r="ID10" s="72"/>
      <c r="IE10" s="72"/>
      <c r="IF10" s="72"/>
      <c r="IG10" s="72"/>
      <c r="IH10" s="72"/>
      <c r="II10" s="72"/>
      <c r="IJ10" s="72"/>
      <c r="IK10" s="72"/>
      <c r="IL10" s="72"/>
      <c r="IM10" s="72"/>
      <c r="IN10" s="72"/>
      <c r="IO10" s="72"/>
      <c r="IP10" s="74"/>
    </row>
    <row r="11" spans="1:250" s="73" customFormat="1" x14ac:dyDescent="0.2">
      <c r="A11" s="68" t="s">
        <v>134</v>
      </c>
      <c r="B11" s="75" t="s">
        <v>169</v>
      </c>
      <c r="C11" s="76" t="s">
        <v>168</v>
      </c>
      <c r="D11" s="76" t="s">
        <v>170</v>
      </c>
      <c r="E11" s="76" t="s">
        <v>171</v>
      </c>
      <c r="F11" s="76" t="s">
        <v>172</v>
      </c>
      <c r="G11" s="76" t="s">
        <v>173</v>
      </c>
      <c r="H11" s="77" t="s">
        <v>174</v>
      </c>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5"/>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5"/>
      <c r="EC11" s="75"/>
      <c r="ED11" s="75"/>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2"/>
      <c r="FZ11" s="72"/>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2"/>
      <c r="HS11" s="72"/>
      <c r="HT11" s="72"/>
      <c r="HU11" s="72"/>
      <c r="HV11" s="72"/>
      <c r="HW11" s="72"/>
      <c r="HY11" s="72"/>
      <c r="HZ11" s="72"/>
      <c r="IA11" s="72"/>
      <c r="IB11" s="72"/>
      <c r="IC11" s="72"/>
      <c r="ID11" s="72"/>
      <c r="IE11" s="72"/>
      <c r="IF11" s="72"/>
      <c r="IG11" s="72"/>
      <c r="IH11" s="72"/>
      <c r="II11" s="72"/>
      <c r="IJ11" s="72"/>
      <c r="IK11" s="72"/>
      <c r="IL11" s="72"/>
      <c r="IM11" s="72"/>
      <c r="IN11" s="72"/>
      <c r="IO11" s="72"/>
      <c r="IP11" s="74"/>
    </row>
    <row r="12" spans="1:250" s="73" customFormat="1" x14ac:dyDescent="0.2">
      <c r="A12" s="7">
        <v>1959</v>
      </c>
      <c r="B12" s="78">
        <v>2454</v>
      </c>
      <c r="C12" s="78">
        <v>206</v>
      </c>
      <c r="D12" s="78">
        <v>789</v>
      </c>
      <c r="E12" s="78">
        <v>1382</v>
      </c>
      <c r="F12" s="78">
        <v>40</v>
      </c>
      <c r="G12" s="78">
        <v>36</v>
      </c>
      <c r="H12" s="77">
        <v>0.83</v>
      </c>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9"/>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9"/>
      <c r="EC12" s="79"/>
      <c r="ED12" s="80"/>
      <c r="EL12" s="72"/>
      <c r="EM12" s="72"/>
      <c r="ER12" s="72"/>
      <c r="EV12" s="72"/>
      <c r="EX12" s="72"/>
      <c r="FE12" s="72"/>
      <c r="FH12" s="72"/>
      <c r="FI12" s="72"/>
      <c r="FJ12" s="72"/>
      <c r="FK12" s="72"/>
      <c r="FV12" s="72"/>
      <c r="FW12" s="72"/>
      <c r="GA12" s="72"/>
      <c r="GB12" s="72"/>
      <c r="GE12" s="72"/>
      <c r="GG12" s="72"/>
      <c r="GH12" s="72"/>
      <c r="GO12" s="72"/>
      <c r="GS12" s="72"/>
      <c r="GT12" s="72"/>
      <c r="GU12" s="72"/>
      <c r="GY12" s="72"/>
      <c r="HB12" s="72"/>
      <c r="HI12" s="72"/>
      <c r="HQ12" s="72"/>
      <c r="HR12" s="72"/>
      <c r="HT12" s="72"/>
      <c r="HU12" s="72"/>
      <c r="HY12" s="72"/>
      <c r="IE12" s="72"/>
      <c r="II12" s="72"/>
      <c r="IL12" s="72"/>
      <c r="IN12" s="72"/>
      <c r="IP12" s="74"/>
    </row>
    <row r="13" spans="1:250" s="73" customFormat="1" x14ac:dyDescent="0.2">
      <c r="A13" s="7">
        <v>1960</v>
      </c>
      <c r="B13" s="78">
        <v>2569</v>
      </c>
      <c r="C13" s="78">
        <v>227</v>
      </c>
      <c r="D13" s="78">
        <v>849</v>
      </c>
      <c r="E13" s="78">
        <v>1410</v>
      </c>
      <c r="F13" s="78">
        <v>43</v>
      </c>
      <c r="G13" s="78">
        <v>39</v>
      </c>
      <c r="H13" s="77">
        <v>0.85</v>
      </c>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9"/>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9"/>
      <c r="EC13" s="79"/>
      <c r="ED13" s="80"/>
      <c r="EL13" s="72"/>
      <c r="EM13" s="72"/>
      <c r="ER13" s="72"/>
      <c r="EV13" s="72"/>
      <c r="EX13" s="72"/>
      <c r="FE13" s="72"/>
      <c r="FH13" s="72"/>
      <c r="FI13" s="72"/>
      <c r="FJ13" s="72"/>
      <c r="FK13" s="72"/>
      <c r="FV13" s="72"/>
      <c r="FW13" s="72"/>
      <c r="GA13" s="72"/>
      <c r="GB13" s="72"/>
      <c r="GE13" s="72"/>
      <c r="GG13" s="72"/>
      <c r="GH13" s="72"/>
      <c r="GO13" s="72"/>
      <c r="GS13" s="72"/>
      <c r="GT13" s="72"/>
      <c r="GU13" s="72"/>
      <c r="GY13" s="72"/>
      <c r="HB13" s="72"/>
      <c r="HI13" s="72"/>
      <c r="HQ13" s="72"/>
      <c r="HR13" s="72"/>
      <c r="HT13" s="72"/>
      <c r="HU13" s="72"/>
      <c r="HY13" s="72"/>
      <c r="IE13" s="72"/>
      <c r="II13" s="72"/>
      <c r="IL13" s="72"/>
      <c r="IN13" s="72"/>
      <c r="IP13" s="74"/>
    </row>
    <row r="14" spans="1:250" s="73" customFormat="1" x14ac:dyDescent="0.2">
      <c r="A14" s="7">
        <v>1961</v>
      </c>
      <c r="B14" s="78">
        <v>2580</v>
      </c>
      <c r="C14" s="78">
        <v>240</v>
      </c>
      <c r="D14" s="78">
        <v>904</v>
      </c>
      <c r="E14" s="78">
        <v>1349</v>
      </c>
      <c r="F14" s="78">
        <v>45</v>
      </c>
      <c r="G14" s="78">
        <v>42</v>
      </c>
      <c r="H14" s="77">
        <v>0.84</v>
      </c>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9"/>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9"/>
      <c r="EC14" s="79"/>
      <c r="ED14" s="80"/>
      <c r="EL14" s="72"/>
      <c r="EM14" s="72"/>
      <c r="ER14" s="72"/>
      <c r="EV14" s="72"/>
      <c r="EX14" s="72"/>
      <c r="FE14" s="72"/>
      <c r="FH14" s="72"/>
      <c r="FI14" s="72"/>
      <c r="FJ14" s="72"/>
      <c r="FK14" s="72"/>
      <c r="FV14" s="72"/>
      <c r="FW14" s="72"/>
      <c r="GA14" s="72"/>
      <c r="GB14" s="72"/>
      <c r="GE14" s="72"/>
      <c r="GG14" s="72"/>
      <c r="GH14" s="72"/>
      <c r="GO14" s="72"/>
      <c r="GS14" s="72"/>
      <c r="GT14" s="72"/>
      <c r="GU14" s="72"/>
      <c r="GY14" s="72"/>
      <c r="HB14" s="72"/>
      <c r="HI14" s="72"/>
      <c r="HQ14" s="72"/>
      <c r="HR14" s="72"/>
      <c r="HT14" s="72"/>
      <c r="HU14" s="72"/>
      <c r="HY14" s="72"/>
      <c r="IE14" s="72"/>
      <c r="II14" s="72"/>
      <c r="IL14" s="72"/>
      <c r="IN14" s="72"/>
      <c r="IP14" s="74"/>
    </row>
    <row r="15" spans="1:250" s="73" customFormat="1" x14ac:dyDescent="0.2">
      <c r="A15" s="7">
        <v>1962</v>
      </c>
      <c r="B15" s="78">
        <v>2686</v>
      </c>
      <c r="C15" s="78">
        <v>263</v>
      </c>
      <c r="D15" s="78">
        <v>980</v>
      </c>
      <c r="E15" s="78">
        <v>1351</v>
      </c>
      <c r="F15" s="78">
        <v>49</v>
      </c>
      <c r="G15" s="78">
        <v>44</v>
      </c>
      <c r="H15" s="77">
        <v>0.86</v>
      </c>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9"/>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9"/>
      <c r="EC15" s="79"/>
      <c r="ED15" s="80"/>
      <c r="EL15" s="72"/>
      <c r="EM15" s="72"/>
      <c r="ER15" s="72"/>
      <c r="EV15" s="72"/>
      <c r="EX15" s="72"/>
      <c r="FE15" s="72"/>
      <c r="FH15" s="72"/>
      <c r="FI15" s="72"/>
      <c r="FJ15" s="72"/>
      <c r="FK15" s="72"/>
      <c r="FV15" s="72"/>
      <c r="FW15" s="72"/>
      <c r="GA15" s="72"/>
      <c r="GB15" s="72"/>
      <c r="GE15" s="72"/>
      <c r="GG15" s="72"/>
      <c r="GH15" s="72"/>
      <c r="GO15" s="72"/>
      <c r="GS15" s="72"/>
      <c r="GT15" s="72"/>
      <c r="GU15" s="72"/>
      <c r="GY15" s="72"/>
      <c r="HB15" s="72"/>
      <c r="HI15" s="72"/>
      <c r="HQ15" s="72"/>
      <c r="HR15" s="72"/>
      <c r="HT15" s="72"/>
      <c r="HU15" s="72"/>
      <c r="HY15" s="72"/>
      <c r="IE15" s="72"/>
      <c r="II15" s="72"/>
      <c r="IL15" s="72"/>
      <c r="IN15" s="72"/>
      <c r="IP15" s="74"/>
    </row>
    <row r="16" spans="1:250" s="73" customFormat="1" x14ac:dyDescent="0.2">
      <c r="A16" s="7">
        <v>1963</v>
      </c>
      <c r="B16" s="78">
        <v>2833</v>
      </c>
      <c r="C16" s="78">
        <v>286</v>
      </c>
      <c r="D16" s="78">
        <v>1052</v>
      </c>
      <c r="E16" s="78">
        <v>1396</v>
      </c>
      <c r="F16" s="78">
        <v>51</v>
      </c>
      <c r="G16" s="78">
        <v>47</v>
      </c>
      <c r="H16" s="77">
        <v>0.88</v>
      </c>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9"/>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9"/>
      <c r="EC16" s="79"/>
      <c r="ED16" s="80"/>
      <c r="EL16" s="72"/>
      <c r="EM16" s="72"/>
      <c r="ER16" s="72"/>
      <c r="EV16" s="72"/>
      <c r="EX16" s="72"/>
      <c r="FE16" s="72"/>
      <c r="FH16" s="72"/>
      <c r="FI16" s="72"/>
      <c r="FJ16" s="72"/>
      <c r="FK16" s="72"/>
      <c r="FV16" s="72"/>
      <c r="FW16" s="72"/>
      <c r="GA16" s="72"/>
      <c r="GB16" s="72"/>
      <c r="GG16" s="72"/>
      <c r="GH16" s="72"/>
      <c r="GO16" s="72"/>
      <c r="GS16" s="72"/>
      <c r="GT16" s="72"/>
      <c r="GU16" s="72"/>
      <c r="GY16" s="72"/>
      <c r="HB16" s="72"/>
      <c r="HI16" s="72"/>
      <c r="HQ16" s="72"/>
      <c r="HR16" s="72"/>
      <c r="HT16" s="72"/>
      <c r="HU16" s="72"/>
      <c r="HY16" s="72"/>
      <c r="IE16" s="72"/>
      <c r="II16" s="72"/>
      <c r="IL16" s="72"/>
      <c r="IN16" s="72"/>
      <c r="IP16" s="74"/>
    </row>
    <row r="17" spans="1:250" s="73" customFormat="1" x14ac:dyDescent="0.2">
      <c r="A17" s="7">
        <v>1964</v>
      </c>
      <c r="B17" s="78">
        <v>2995</v>
      </c>
      <c r="C17" s="78">
        <v>316</v>
      </c>
      <c r="D17" s="78">
        <v>1137</v>
      </c>
      <c r="E17" s="78">
        <v>1435</v>
      </c>
      <c r="F17" s="78">
        <v>57</v>
      </c>
      <c r="G17" s="78">
        <v>51</v>
      </c>
      <c r="H17" s="77">
        <v>0.92</v>
      </c>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9"/>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9"/>
      <c r="EC17" s="79"/>
      <c r="ED17" s="80"/>
      <c r="EL17" s="72"/>
      <c r="EM17" s="72"/>
      <c r="ER17" s="72"/>
      <c r="EV17" s="72"/>
      <c r="EX17" s="72"/>
      <c r="FE17" s="72"/>
      <c r="FH17" s="72"/>
      <c r="FI17" s="72"/>
      <c r="FJ17" s="72"/>
      <c r="FK17" s="72"/>
      <c r="FV17" s="72"/>
      <c r="FW17" s="72"/>
      <c r="GA17" s="72"/>
      <c r="GB17" s="72"/>
      <c r="GE17" s="72"/>
      <c r="GG17" s="72"/>
      <c r="GH17" s="72"/>
      <c r="GO17" s="72"/>
      <c r="GS17" s="72"/>
      <c r="GT17" s="72"/>
      <c r="GU17" s="72"/>
      <c r="GY17" s="72"/>
      <c r="HB17" s="72"/>
      <c r="HI17" s="72"/>
      <c r="HQ17" s="72"/>
      <c r="HR17" s="72"/>
      <c r="HT17" s="72"/>
      <c r="HU17" s="72"/>
      <c r="HY17" s="72"/>
      <c r="IE17" s="72"/>
      <c r="II17" s="72"/>
      <c r="IL17" s="72"/>
      <c r="IN17" s="72"/>
      <c r="IP17" s="74"/>
    </row>
    <row r="18" spans="1:250" s="73" customFormat="1" x14ac:dyDescent="0.2">
      <c r="A18" s="7">
        <v>1965</v>
      </c>
      <c r="B18" s="78">
        <v>3130</v>
      </c>
      <c r="C18" s="78">
        <v>337</v>
      </c>
      <c r="D18" s="78">
        <v>1219</v>
      </c>
      <c r="E18" s="78">
        <v>1460</v>
      </c>
      <c r="F18" s="78">
        <v>59</v>
      </c>
      <c r="G18" s="78">
        <v>55</v>
      </c>
      <c r="H18" s="77">
        <v>0.94</v>
      </c>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9"/>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9"/>
      <c r="EC18" s="79"/>
      <c r="ED18" s="80"/>
      <c r="EL18" s="72"/>
      <c r="EM18" s="72"/>
      <c r="ER18" s="72"/>
      <c r="EV18" s="72"/>
      <c r="EX18" s="72"/>
      <c r="FH18" s="72"/>
      <c r="FI18" s="72"/>
      <c r="FJ18" s="72"/>
      <c r="FK18" s="72"/>
      <c r="FV18" s="72"/>
      <c r="FW18" s="72"/>
      <c r="GA18" s="72"/>
      <c r="GB18" s="72"/>
      <c r="GE18" s="72"/>
      <c r="GG18" s="72"/>
      <c r="GH18" s="72"/>
      <c r="GO18" s="72"/>
      <c r="GS18" s="72"/>
      <c r="GU18" s="72"/>
      <c r="GY18" s="72"/>
      <c r="HI18" s="72"/>
      <c r="HQ18" s="72"/>
      <c r="HR18" s="72"/>
      <c r="HT18" s="72"/>
      <c r="HU18" s="72"/>
      <c r="HZ18" s="72"/>
      <c r="IA18" s="72"/>
      <c r="IE18" s="72"/>
      <c r="IG18" s="72"/>
      <c r="IH18" s="72"/>
      <c r="II18" s="72"/>
      <c r="IL18" s="72"/>
      <c r="IN18" s="72"/>
      <c r="IP18" s="74"/>
    </row>
    <row r="19" spans="1:250" s="73" customFormat="1" x14ac:dyDescent="0.2">
      <c r="A19" s="7">
        <v>1966</v>
      </c>
      <c r="B19" s="78">
        <v>3288</v>
      </c>
      <c r="C19" s="78">
        <v>364</v>
      </c>
      <c r="D19" s="78">
        <v>1323</v>
      </c>
      <c r="E19" s="78">
        <v>1478</v>
      </c>
      <c r="F19" s="78">
        <v>63</v>
      </c>
      <c r="G19" s="78">
        <v>60</v>
      </c>
      <c r="H19" s="77">
        <v>0.97</v>
      </c>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9"/>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9"/>
      <c r="EC19" s="79"/>
      <c r="ED19" s="76"/>
      <c r="EL19" s="72"/>
      <c r="EM19" s="72"/>
      <c r="ER19" s="72"/>
      <c r="EV19" s="72"/>
      <c r="EX19" s="72"/>
      <c r="FH19" s="72"/>
      <c r="FI19" s="72"/>
      <c r="FJ19" s="72"/>
      <c r="FK19" s="72"/>
      <c r="FV19" s="72"/>
      <c r="FW19" s="72"/>
      <c r="GA19" s="72"/>
      <c r="GB19" s="72"/>
      <c r="GE19" s="72"/>
      <c r="GG19" s="72"/>
      <c r="GH19" s="72"/>
      <c r="GO19" s="72"/>
      <c r="GS19" s="72"/>
      <c r="GU19" s="72"/>
      <c r="GY19" s="72"/>
      <c r="HI19" s="72"/>
      <c r="HQ19" s="72"/>
      <c r="HR19" s="72"/>
      <c r="HT19" s="72"/>
      <c r="HU19" s="72"/>
      <c r="HZ19" s="72"/>
      <c r="IA19" s="72"/>
      <c r="IE19" s="72"/>
      <c r="IG19" s="72"/>
      <c r="IH19" s="72"/>
      <c r="II19" s="72"/>
      <c r="IL19" s="72"/>
      <c r="IN19" s="72"/>
      <c r="IP19" s="74"/>
    </row>
    <row r="20" spans="1:250" s="73" customFormat="1" x14ac:dyDescent="0.2">
      <c r="A20" s="7">
        <v>1967</v>
      </c>
      <c r="B20" s="78">
        <v>3393</v>
      </c>
      <c r="C20" s="78">
        <v>392</v>
      </c>
      <c r="D20" s="78">
        <v>1423</v>
      </c>
      <c r="E20" s="78">
        <v>1448</v>
      </c>
      <c r="F20" s="78">
        <v>65</v>
      </c>
      <c r="G20" s="78">
        <v>66</v>
      </c>
      <c r="H20" s="77">
        <v>0.98</v>
      </c>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9"/>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9"/>
      <c r="EC20" s="79"/>
      <c r="ED20" s="76"/>
      <c r="EL20" s="72"/>
      <c r="EM20" s="72"/>
      <c r="ER20" s="72"/>
      <c r="EV20" s="72"/>
      <c r="EX20" s="72"/>
      <c r="FH20" s="72"/>
      <c r="FI20" s="72"/>
      <c r="FJ20" s="72"/>
      <c r="FL20" s="72"/>
      <c r="FV20" s="72"/>
      <c r="FW20" s="72"/>
      <c r="GA20" s="72"/>
      <c r="GB20" s="72"/>
      <c r="GE20" s="72"/>
      <c r="GG20" s="72"/>
      <c r="GH20" s="72"/>
      <c r="GO20" s="72"/>
      <c r="GS20" s="72"/>
      <c r="GU20" s="72"/>
      <c r="GY20" s="72"/>
      <c r="HI20" s="72"/>
      <c r="HQ20" s="72"/>
      <c r="HR20" s="72"/>
      <c r="HT20" s="72"/>
      <c r="HU20" s="72"/>
      <c r="HZ20" s="72"/>
      <c r="IA20" s="72"/>
      <c r="IE20" s="72"/>
      <c r="IG20" s="72"/>
      <c r="IH20" s="72"/>
      <c r="II20" s="72"/>
      <c r="IL20" s="72"/>
      <c r="IN20" s="72"/>
      <c r="IP20" s="74"/>
    </row>
    <row r="21" spans="1:250" s="73" customFormat="1" x14ac:dyDescent="0.2">
      <c r="A21" s="7">
        <v>1968</v>
      </c>
      <c r="B21" s="78">
        <v>3566</v>
      </c>
      <c r="C21" s="78">
        <v>424</v>
      </c>
      <c r="D21" s="78">
        <v>1551</v>
      </c>
      <c r="E21" s="78">
        <v>1448</v>
      </c>
      <c r="F21" s="78">
        <v>70</v>
      </c>
      <c r="G21" s="78">
        <v>73</v>
      </c>
      <c r="H21" s="77">
        <v>1.01</v>
      </c>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9"/>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9"/>
      <c r="EC21" s="79"/>
      <c r="ED21" s="76"/>
      <c r="EL21" s="72"/>
      <c r="EM21" s="72"/>
      <c r="ER21" s="72"/>
      <c r="EV21" s="72"/>
      <c r="EX21" s="72"/>
      <c r="FH21" s="72"/>
      <c r="FI21" s="72"/>
      <c r="FJ21" s="72"/>
      <c r="FL21" s="72"/>
      <c r="FV21" s="72"/>
      <c r="FW21" s="72"/>
      <c r="GA21" s="72"/>
      <c r="GB21" s="72"/>
      <c r="GD21" s="72"/>
      <c r="GE21" s="72"/>
      <c r="GG21" s="72"/>
      <c r="GH21" s="72"/>
      <c r="GO21" s="72"/>
      <c r="GS21" s="72"/>
      <c r="GU21" s="72"/>
      <c r="GY21" s="72"/>
      <c r="HI21" s="72"/>
      <c r="HQ21" s="72"/>
      <c r="HR21" s="72"/>
      <c r="HT21" s="72"/>
      <c r="HU21" s="72"/>
      <c r="HZ21" s="72"/>
      <c r="IA21" s="72"/>
      <c r="IE21" s="72"/>
      <c r="IG21" s="72"/>
      <c r="IH21" s="72"/>
      <c r="II21" s="72"/>
      <c r="IL21" s="72"/>
      <c r="IN21" s="72"/>
      <c r="IP21" s="74"/>
    </row>
    <row r="22" spans="1:250" s="73" customFormat="1" x14ac:dyDescent="0.2">
      <c r="A22" s="7">
        <v>1969</v>
      </c>
      <c r="B22" s="78">
        <v>3780</v>
      </c>
      <c r="C22" s="78">
        <v>467</v>
      </c>
      <c r="D22" s="78">
        <v>1673</v>
      </c>
      <c r="E22" s="78">
        <v>1486</v>
      </c>
      <c r="F22" s="78">
        <v>74</v>
      </c>
      <c r="G22" s="78">
        <v>80</v>
      </c>
      <c r="H22" s="77">
        <v>1.05</v>
      </c>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9"/>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9"/>
      <c r="EC22" s="79"/>
      <c r="ED22" s="76"/>
      <c r="EL22" s="72"/>
      <c r="EM22" s="72"/>
      <c r="ER22" s="72"/>
      <c r="EV22" s="72"/>
      <c r="EX22" s="72"/>
      <c r="FH22" s="72"/>
      <c r="FI22" s="72"/>
      <c r="FJ22" s="72"/>
      <c r="FL22" s="72"/>
      <c r="FV22" s="72"/>
      <c r="FW22" s="72"/>
      <c r="GA22" s="72"/>
      <c r="GB22" s="72"/>
      <c r="GD22" s="72"/>
      <c r="GE22" s="72"/>
      <c r="GG22" s="72"/>
      <c r="GH22" s="72"/>
      <c r="GO22" s="72"/>
      <c r="GS22" s="72"/>
      <c r="GU22" s="72"/>
      <c r="GY22" s="72"/>
      <c r="HI22" s="72"/>
      <c r="HQ22" s="72"/>
      <c r="HR22" s="72"/>
      <c r="HT22" s="72"/>
      <c r="HU22" s="72"/>
      <c r="HZ22" s="72"/>
      <c r="IA22" s="72"/>
      <c r="IE22" s="72"/>
      <c r="IG22" s="72"/>
      <c r="IH22" s="72"/>
      <c r="II22" s="72"/>
      <c r="IL22" s="72"/>
      <c r="IN22" s="72"/>
      <c r="IP22" s="74"/>
    </row>
    <row r="23" spans="1:250" s="73" customFormat="1" x14ac:dyDescent="0.2">
      <c r="A23" s="7">
        <v>1970</v>
      </c>
      <c r="B23" s="78">
        <v>4053</v>
      </c>
      <c r="C23" s="78">
        <v>493</v>
      </c>
      <c r="D23" s="78">
        <v>1839</v>
      </c>
      <c r="E23" s="78">
        <v>1556</v>
      </c>
      <c r="F23" s="78">
        <v>78</v>
      </c>
      <c r="G23" s="78">
        <v>87</v>
      </c>
      <c r="H23" s="77">
        <v>1.1000000000000001</v>
      </c>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9"/>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9"/>
      <c r="EC23" s="79"/>
      <c r="ED23" s="76"/>
      <c r="EL23" s="72"/>
      <c r="EM23" s="72"/>
      <c r="ER23" s="72"/>
      <c r="EV23" s="72"/>
      <c r="EX23" s="72"/>
      <c r="FH23" s="72"/>
      <c r="FI23" s="72"/>
      <c r="FJ23" s="72"/>
      <c r="FL23" s="72"/>
      <c r="FV23" s="72"/>
      <c r="FW23" s="72"/>
      <c r="GA23" s="72"/>
      <c r="GB23" s="72"/>
      <c r="GD23" s="72"/>
      <c r="GE23" s="72"/>
      <c r="GG23" s="72"/>
      <c r="GH23" s="72"/>
      <c r="GO23" s="72"/>
      <c r="GS23" s="72"/>
      <c r="GU23" s="72"/>
      <c r="GY23" s="72"/>
      <c r="HI23" s="72"/>
      <c r="HQ23" s="72"/>
      <c r="HR23" s="72"/>
      <c r="HT23" s="72"/>
      <c r="HU23" s="72"/>
      <c r="HZ23" s="72"/>
      <c r="IA23" s="72"/>
      <c r="IE23" s="72"/>
      <c r="IG23" s="72"/>
      <c r="IH23" s="72"/>
      <c r="II23" s="72"/>
      <c r="IL23" s="72"/>
      <c r="IN23" s="72"/>
      <c r="IP23" s="74"/>
    </row>
    <row r="24" spans="1:250" s="73" customFormat="1" x14ac:dyDescent="0.2">
      <c r="A24" s="7">
        <v>1971</v>
      </c>
      <c r="B24" s="78">
        <v>4208</v>
      </c>
      <c r="C24" s="78">
        <v>530</v>
      </c>
      <c r="D24" s="78">
        <v>1947</v>
      </c>
      <c r="E24" s="78">
        <v>1559</v>
      </c>
      <c r="F24" s="78">
        <v>84</v>
      </c>
      <c r="G24" s="78">
        <v>88</v>
      </c>
      <c r="H24" s="77">
        <v>1.1200000000000001</v>
      </c>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9"/>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9"/>
      <c r="EC24" s="79"/>
      <c r="ED24" s="76"/>
      <c r="EL24" s="72"/>
      <c r="EM24" s="72"/>
      <c r="ER24" s="72"/>
      <c r="EV24" s="72"/>
      <c r="EX24" s="72"/>
      <c r="FH24" s="72"/>
      <c r="FI24" s="72"/>
      <c r="FJ24" s="72"/>
      <c r="FL24" s="72"/>
      <c r="FV24" s="72"/>
      <c r="FW24" s="72"/>
      <c r="GA24" s="72"/>
      <c r="GB24" s="72"/>
      <c r="GD24" s="72"/>
      <c r="GE24" s="72"/>
      <c r="GG24" s="72"/>
      <c r="GH24" s="72"/>
      <c r="GO24" s="72"/>
      <c r="GS24" s="72"/>
      <c r="GU24" s="72"/>
      <c r="GY24" s="72"/>
      <c r="HI24" s="72"/>
      <c r="HQ24" s="72"/>
      <c r="HR24" s="72"/>
      <c r="HT24" s="72"/>
      <c r="HU24" s="72"/>
      <c r="HZ24" s="72"/>
      <c r="IA24" s="72"/>
      <c r="IE24" s="72"/>
      <c r="IG24" s="72"/>
      <c r="IH24" s="72"/>
      <c r="II24" s="72"/>
      <c r="IL24" s="72"/>
      <c r="IN24" s="72"/>
      <c r="IP24" s="74"/>
    </row>
    <row r="25" spans="1:250" s="73" customFormat="1" x14ac:dyDescent="0.2">
      <c r="A25" s="7">
        <v>1972</v>
      </c>
      <c r="B25" s="78">
        <v>4376</v>
      </c>
      <c r="C25" s="78">
        <v>560</v>
      </c>
      <c r="D25" s="78">
        <v>2057</v>
      </c>
      <c r="E25" s="78">
        <v>1576</v>
      </c>
      <c r="F25" s="78">
        <v>89</v>
      </c>
      <c r="G25" s="78">
        <v>94</v>
      </c>
      <c r="H25" s="77">
        <v>1.1399999999999999</v>
      </c>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9"/>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9"/>
      <c r="EC25" s="79"/>
      <c r="ED25" s="76"/>
      <c r="EL25" s="72"/>
      <c r="EM25" s="72"/>
      <c r="ER25" s="72"/>
      <c r="EV25" s="72"/>
      <c r="EX25" s="72"/>
      <c r="FH25" s="72"/>
      <c r="FI25" s="72"/>
      <c r="FJ25" s="72"/>
      <c r="FL25" s="72"/>
      <c r="FV25" s="72"/>
      <c r="FW25" s="72"/>
      <c r="GA25" s="72"/>
      <c r="GB25" s="72"/>
      <c r="GD25" s="72"/>
      <c r="GE25" s="72"/>
      <c r="GG25" s="72"/>
      <c r="GH25" s="72"/>
      <c r="GO25" s="72"/>
      <c r="GS25" s="72"/>
      <c r="GU25" s="72"/>
      <c r="GY25" s="72"/>
      <c r="HI25" s="72"/>
      <c r="HQ25" s="72"/>
      <c r="HR25" s="72"/>
      <c r="HT25" s="72"/>
      <c r="HU25" s="72"/>
      <c r="HZ25" s="72"/>
      <c r="IA25" s="72"/>
      <c r="IE25" s="72"/>
      <c r="IG25" s="72"/>
      <c r="IH25" s="72"/>
      <c r="II25" s="72"/>
      <c r="IL25" s="72"/>
      <c r="IN25" s="72"/>
      <c r="IP25" s="74"/>
    </row>
    <row r="26" spans="1:250" s="73" customFormat="1" x14ac:dyDescent="0.2">
      <c r="A26" s="7">
        <v>1973</v>
      </c>
      <c r="B26" s="78">
        <v>4614</v>
      </c>
      <c r="C26" s="78">
        <v>588</v>
      </c>
      <c r="D26" s="78">
        <v>2241</v>
      </c>
      <c r="E26" s="78">
        <v>1581</v>
      </c>
      <c r="F26" s="78">
        <v>95</v>
      </c>
      <c r="G26" s="78">
        <v>110</v>
      </c>
      <c r="H26" s="77">
        <v>1.18</v>
      </c>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9"/>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9"/>
      <c r="EC26" s="79"/>
      <c r="ED26" s="76"/>
      <c r="EL26" s="72"/>
      <c r="EM26" s="72"/>
      <c r="ER26" s="72"/>
      <c r="EV26" s="72"/>
      <c r="EX26" s="72"/>
      <c r="FH26" s="72"/>
      <c r="FI26" s="72"/>
      <c r="FJ26" s="72"/>
      <c r="FL26" s="72"/>
      <c r="FV26" s="72"/>
      <c r="FW26" s="72"/>
      <c r="GA26" s="72"/>
      <c r="GB26" s="72"/>
      <c r="GD26" s="72"/>
      <c r="GE26" s="72"/>
      <c r="GG26" s="72"/>
      <c r="GH26" s="72"/>
      <c r="GO26" s="72"/>
      <c r="GS26" s="72"/>
      <c r="GU26" s="72"/>
      <c r="GY26" s="72"/>
      <c r="HI26" s="72"/>
      <c r="HQ26" s="72"/>
      <c r="HR26" s="72"/>
      <c r="HT26" s="72"/>
      <c r="HU26" s="72"/>
      <c r="HZ26" s="72"/>
      <c r="IA26" s="72"/>
      <c r="IE26" s="72"/>
      <c r="IG26" s="72"/>
      <c r="IH26" s="72"/>
      <c r="II26" s="72"/>
      <c r="IL26" s="72"/>
      <c r="IN26" s="72"/>
      <c r="IP26" s="74"/>
    </row>
    <row r="27" spans="1:250" s="73" customFormat="1" x14ac:dyDescent="0.2">
      <c r="A27" s="7">
        <v>1974</v>
      </c>
      <c r="B27" s="78">
        <v>4623</v>
      </c>
      <c r="C27" s="78">
        <v>597</v>
      </c>
      <c r="D27" s="78">
        <v>2245</v>
      </c>
      <c r="E27" s="78">
        <v>1579</v>
      </c>
      <c r="F27" s="78">
        <v>96</v>
      </c>
      <c r="G27" s="78">
        <v>107</v>
      </c>
      <c r="H27" s="77">
        <v>1.1599999999999999</v>
      </c>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9"/>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9"/>
      <c r="EC27" s="79"/>
      <c r="ED27" s="76"/>
      <c r="EL27" s="72"/>
      <c r="EM27" s="72"/>
      <c r="ER27" s="72"/>
      <c r="EV27" s="72"/>
      <c r="EX27" s="72"/>
      <c r="FH27" s="72"/>
      <c r="FI27" s="72"/>
      <c r="FJ27" s="72"/>
      <c r="FL27" s="72"/>
      <c r="FV27" s="72"/>
      <c r="FW27" s="72"/>
      <c r="GA27" s="72"/>
      <c r="GB27" s="72"/>
      <c r="GD27" s="72"/>
      <c r="GE27" s="72"/>
      <c r="GG27" s="72"/>
      <c r="GH27" s="72"/>
      <c r="GO27" s="72"/>
      <c r="GS27" s="72"/>
      <c r="GU27" s="72"/>
      <c r="GY27" s="72"/>
      <c r="HI27" s="72"/>
      <c r="HQ27" s="72"/>
      <c r="HR27" s="72"/>
      <c r="HT27" s="72"/>
      <c r="HU27" s="72"/>
      <c r="HZ27" s="72"/>
      <c r="IA27" s="72"/>
      <c r="IE27" s="72"/>
      <c r="IG27" s="72"/>
      <c r="IH27" s="72"/>
      <c r="II27" s="72"/>
      <c r="IL27" s="72"/>
      <c r="IN27" s="72"/>
      <c r="IP27" s="74"/>
    </row>
    <row r="28" spans="1:250" s="73" customFormat="1" x14ac:dyDescent="0.2">
      <c r="A28" s="7">
        <v>1975</v>
      </c>
      <c r="B28" s="78">
        <v>4596</v>
      </c>
      <c r="C28" s="78">
        <v>604</v>
      </c>
      <c r="D28" s="78">
        <v>2132</v>
      </c>
      <c r="E28" s="78">
        <v>1673</v>
      </c>
      <c r="F28" s="78">
        <v>95</v>
      </c>
      <c r="G28" s="78">
        <v>92</v>
      </c>
      <c r="H28" s="77">
        <v>1.1299999999999999</v>
      </c>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9"/>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9"/>
      <c r="EC28" s="79"/>
      <c r="ED28" s="76"/>
      <c r="EL28" s="72"/>
      <c r="EM28" s="72"/>
      <c r="ER28" s="72"/>
      <c r="EV28" s="72"/>
      <c r="EX28" s="72"/>
      <c r="FH28" s="72"/>
      <c r="FI28" s="72"/>
      <c r="FJ28" s="72"/>
      <c r="FL28" s="72"/>
      <c r="FN28" s="72"/>
      <c r="FV28" s="72"/>
      <c r="FW28" s="72"/>
      <c r="GA28" s="72"/>
      <c r="GB28" s="72"/>
      <c r="GD28" s="72"/>
      <c r="GE28" s="72"/>
      <c r="GG28" s="72"/>
      <c r="GH28" s="72"/>
      <c r="GO28" s="72"/>
      <c r="GS28" s="72"/>
      <c r="GU28" s="72"/>
      <c r="GY28" s="72"/>
      <c r="HI28" s="72"/>
      <c r="HQ28" s="72"/>
      <c r="HR28" s="72"/>
      <c r="HT28" s="72"/>
      <c r="HU28" s="72"/>
      <c r="HZ28" s="72"/>
      <c r="IA28" s="72"/>
      <c r="IE28" s="72"/>
      <c r="IG28" s="72"/>
      <c r="IH28" s="72"/>
      <c r="II28" s="72"/>
      <c r="IL28" s="72"/>
      <c r="IN28" s="72"/>
      <c r="IP28" s="74"/>
    </row>
    <row r="29" spans="1:250" s="73" customFormat="1" x14ac:dyDescent="0.2">
      <c r="A29" s="7">
        <v>1976</v>
      </c>
      <c r="B29" s="78">
        <v>4864</v>
      </c>
      <c r="C29" s="78">
        <v>630</v>
      </c>
      <c r="D29" s="78">
        <v>2314</v>
      </c>
      <c r="E29" s="78">
        <v>1710</v>
      </c>
      <c r="F29" s="78">
        <v>103</v>
      </c>
      <c r="G29" s="78">
        <v>108</v>
      </c>
      <c r="H29" s="77">
        <v>1.18</v>
      </c>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9"/>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9"/>
      <c r="EC29" s="79"/>
      <c r="ED29" s="76"/>
      <c r="EL29" s="72"/>
      <c r="EM29" s="72"/>
      <c r="ER29" s="72"/>
      <c r="EV29" s="72"/>
      <c r="EX29" s="72"/>
      <c r="FH29" s="72"/>
      <c r="FI29" s="72"/>
      <c r="FJ29" s="72"/>
      <c r="FL29" s="72"/>
      <c r="FN29" s="72"/>
      <c r="FV29" s="72"/>
      <c r="FW29" s="72"/>
      <c r="GA29" s="72"/>
      <c r="GB29" s="72"/>
      <c r="GD29" s="72"/>
      <c r="GF29" s="72"/>
      <c r="GH29" s="72"/>
      <c r="GO29" s="72"/>
      <c r="GS29" s="72"/>
      <c r="GU29" s="72"/>
      <c r="GY29" s="72"/>
      <c r="HI29" s="72"/>
      <c r="HQ29" s="72"/>
      <c r="HR29" s="72"/>
      <c r="HT29" s="72"/>
      <c r="HU29" s="72"/>
      <c r="HZ29" s="72"/>
      <c r="IA29" s="72"/>
      <c r="IE29" s="72"/>
      <c r="IG29" s="72"/>
      <c r="IH29" s="72"/>
      <c r="II29" s="72"/>
      <c r="IL29" s="72"/>
      <c r="IN29" s="72"/>
      <c r="IP29" s="74"/>
    </row>
    <row r="30" spans="1:250" s="73" customFormat="1" x14ac:dyDescent="0.2">
      <c r="A30" s="7">
        <v>1977</v>
      </c>
      <c r="B30" s="78">
        <v>5026</v>
      </c>
      <c r="C30" s="78">
        <v>650</v>
      </c>
      <c r="D30" s="78">
        <v>2398</v>
      </c>
      <c r="E30" s="78">
        <v>1765</v>
      </c>
      <c r="F30" s="78">
        <v>108</v>
      </c>
      <c r="G30" s="78">
        <v>104</v>
      </c>
      <c r="H30" s="77">
        <v>1.19</v>
      </c>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9"/>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9"/>
      <c r="EC30" s="79"/>
      <c r="ED30" s="76"/>
      <c r="EL30" s="72"/>
      <c r="EM30" s="72"/>
      <c r="ER30" s="72"/>
      <c r="EV30" s="72"/>
      <c r="EX30" s="72"/>
      <c r="FH30" s="72"/>
      <c r="FI30" s="72"/>
      <c r="FJ30" s="72"/>
      <c r="FL30" s="72"/>
      <c r="FN30" s="72"/>
      <c r="FV30" s="72"/>
      <c r="FW30" s="72"/>
      <c r="GA30" s="72"/>
      <c r="GB30" s="72"/>
      <c r="GD30" s="72"/>
      <c r="GF30" s="72"/>
      <c r="GH30" s="72"/>
      <c r="GO30" s="72"/>
      <c r="GS30" s="72"/>
      <c r="GU30" s="72"/>
      <c r="GY30" s="72"/>
      <c r="HI30" s="72"/>
      <c r="HQ30" s="72"/>
      <c r="HR30" s="72"/>
      <c r="HT30" s="72"/>
      <c r="HU30" s="72"/>
      <c r="HZ30" s="72"/>
      <c r="IA30" s="72"/>
      <c r="IE30" s="72"/>
      <c r="IG30" s="72"/>
      <c r="IH30" s="72"/>
      <c r="II30" s="72"/>
      <c r="IL30" s="72"/>
      <c r="IN30" s="72"/>
      <c r="IP30" s="74"/>
    </row>
    <row r="31" spans="1:250" s="73" customFormat="1" x14ac:dyDescent="0.2">
      <c r="A31" s="7">
        <v>1978</v>
      </c>
      <c r="B31" s="78">
        <v>5087</v>
      </c>
      <c r="C31" s="78">
        <v>680</v>
      </c>
      <c r="D31" s="78">
        <v>2392</v>
      </c>
      <c r="E31" s="78">
        <v>1793</v>
      </c>
      <c r="F31" s="78">
        <v>116</v>
      </c>
      <c r="G31" s="78">
        <v>106</v>
      </c>
      <c r="H31" s="77">
        <v>1.19</v>
      </c>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9"/>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9"/>
      <c r="EC31" s="79"/>
      <c r="ED31" s="76"/>
      <c r="EL31" s="72"/>
      <c r="EM31" s="72"/>
      <c r="ER31" s="72"/>
      <c r="EV31" s="72"/>
      <c r="EX31" s="72"/>
      <c r="FH31" s="72"/>
      <c r="FI31" s="72"/>
      <c r="FJ31" s="72"/>
      <c r="FL31" s="72"/>
      <c r="FN31" s="72"/>
      <c r="FV31" s="72"/>
      <c r="FW31" s="72"/>
      <c r="GA31" s="72"/>
      <c r="GB31" s="72"/>
      <c r="GD31" s="72"/>
      <c r="GF31" s="72"/>
      <c r="GH31" s="72"/>
      <c r="GO31" s="72"/>
      <c r="GS31" s="72"/>
      <c r="GU31" s="72"/>
      <c r="GY31" s="72"/>
      <c r="HI31" s="72"/>
      <c r="HQ31" s="72"/>
      <c r="HR31" s="72"/>
      <c r="HT31" s="72"/>
      <c r="HU31" s="72"/>
      <c r="HZ31" s="72"/>
      <c r="IA31" s="72"/>
      <c r="IE31" s="72"/>
      <c r="IG31" s="72"/>
      <c r="IH31" s="72"/>
      <c r="II31" s="72"/>
      <c r="IL31" s="72"/>
      <c r="IN31" s="72"/>
      <c r="IP31" s="74"/>
    </row>
    <row r="32" spans="1:250" s="73" customFormat="1" x14ac:dyDescent="0.2">
      <c r="A32" s="7">
        <v>1979</v>
      </c>
      <c r="B32" s="78">
        <v>5369</v>
      </c>
      <c r="C32" s="78">
        <v>721</v>
      </c>
      <c r="D32" s="78">
        <v>2544</v>
      </c>
      <c r="E32" s="78">
        <v>1887</v>
      </c>
      <c r="F32" s="78">
        <v>119</v>
      </c>
      <c r="G32" s="78">
        <v>98</v>
      </c>
      <c r="H32" s="77">
        <v>1.23</v>
      </c>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9"/>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9"/>
      <c r="EC32" s="79"/>
      <c r="ED32" s="76"/>
      <c r="EL32" s="72"/>
      <c r="EM32" s="72"/>
      <c r="ER32" s="72"/>
      <c r="EV32" s="72"/>
      <c r="EX32" s="72"/>
      <c r="FH32" s="72"/>
      <c r="FI32" s="72"/>
      <c r="FJ32" s="72"/>
      <c r="FL32" s="72"/>
      <c r="FN32" s="72"/>
      <c r="FV32" s="72"/>
      <c r="FW32" s="72"/>
      <c r="GA32" s="72"/>
      <c r="GB32" s="72"/>
      <c r="GD32" s="72"/>
      <c r="GF32" s="72"/>
      <c r="GH32" s="72"/>
      <c r="GO32" s="72"/>
      <c r="GS32" s="72"/>
      <c r="GU32" s="72"/>
      <c r="GY32" s="72"/>
      <c r="HI32" s="72"/>
      <c r="HQ32" s="72"/>
      <c r="HR32" s="72"/>
      <c r="HT32" s="72"/>
      <c r="HU32" s="72"/>
      <c r="HZ32" s="72"/>
      <c r="IA32" s="72"/>
      <c r="IE32" s="72"/>
      <c r="IG32" s="72"/>
      <c r="IH32" s="72"/>
      <c r="II32" s="72"/>
      <c r="IL32" s="72"/>
      <c r="IN32" s="72"/>
      <c r="IP32" s="74"/>
    </row>
    <row r="33" spans="1:250" s="73" customFormat="1" x14ac:dyDescent="0.2">
      <c r="A33" s="7">
        <v>1980</v>
      </c>
      <c r="B33" s="78">
        <v>5316</v>
      </c>
      <c r="C33" s="78">
        <v>740</v>
      </c>
      <c r="D33" s="78">
        <v>2422</v>
      </c>
      <c r="E33" s="78">
        <v>1947</v>
      </c>
      <c r="F33" s="78">
        <v>120</v>
      </c>
      <c r="G33" s="78">
        <v>86</v>
      </c>
      <c r="H33" s="77">
        <v>1.2</v>
      </c>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9"/>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9"/>
      <c r="EC33" s="79"/>
      <c r="ED33" s="76"/>
      <c r="EL33" s="72"/>
      <c r="EM33" s="72"/>
      <c r="ER33" s="72"/>
      <c r="EV33" s="72"/>
      <c r="EX33" s="72"/>
      <c r="FH33" s="72"/>
      <c r="FI33" s="72"/>
      <c r="FJ33" s="72"/>
      <c r="FL33" s="72"/>
      <c r="FN33" s="72"/>
      <c r="FV33" s="72"/>
      <c r="FW33" s="72"/>
      <c r="GA33" s="72"/>
      <c r="GB33" s="72"/>
      <c r="GD33" s="72"/>
      <c r="GF33" s="72"/>
      <c r="GH33" s="72"/>
      <c r="GO33" s="72"/>
      <c r="GS33" s="72"/>
      <c r="GU33" s="72"/>
      <c r="GY33" s="72"/>
      <c r="HI33" s="72"/>
      <c r="HQ33" s="72"/>
      <c r="HR33" s="72"/>
      <c r="HT33" s="72"/>
      <c r="HU33" s="72"/>
      <c r="HZ33" s="72"/>
      <c r="IA33" s="72"/>
      <c r="IE33" s="72"/>
      <c r="IG33" s="72"/>
      <c r="IH33" s="72"/>
      <c r="II33" s="72"/>
      <c r="IL33" s="72"/>
      <c r="IN33" s="72"/>
      <c r="IP33" s="74"/>
    </row>
    <row r="34" spans="1:250" s="73" customFormat="1" x14ac:dyDescent="0.2">
      <c r="A34" s="7">
        <v>1981</v>
      </c>
      <c r="B34" s="78">
        <v>5152</v>
      </c>
      <c r="C34" s="78">
        <v>756</v>
      </c>
      <c r="D34" s="78">
        <v>2289</v>
      </c>
      <c r="E34" s="78">
        <v>1921</v>
      </c>
      <c r="F34" s="78">
        <v>121</v>
      </c>
      <c r="G34" s="78">
        <v>64</v>
      </c>
      <c r="H34" s="77">
        <v>1.1399999999999999</v>
      </c>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9"/>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9"/>
      <c r="EC34" s="79"/>
      <c r="ED34" s="76"/>
      <c r="EL34" s="72"/>
      <c r="EM34" s="72"/>
      <c r="ER34" s="72"/>
      <c r="EW34" s="72"/>
      <c r="FH34" s="72"/>
      <c r="FI34" s="72"/>
      <c r="FJ34" s="72"/>
      <c r="FL34" s="72"/>
      <c r="FN34" s="72"/>
      <c r="FV34" s="72"/>
      <c r="FW34" s="72"/>
      <c r="GA34" s="72"/>
      <c r="GB34" s="72"/>
      <c r="GD34" s="72"/>
      <c r="GF34" s="72"/>
      <c r="GH34" s="72"/>
      <c r="GO34" s="72"/>
      <c r="GS34" s="72"/>
      <c r="GU34" s="72"/>
      <c r="GY34" s="72"/>
      <c r="HI34" s="72"/>
      <c r="HQ34" s="72"/>
      <c r="HR34" s="72"/>
      <c r="HT34" s="72"/>
      <c r="HU34" s="72"/>
      <c r="HZ34" s="72"/>
      <c r="IA34" s="72"/>
      <c r="IE34" s="72"/>
      <c r="IG34" s="72"/>
      <c r="IH34" s="72"/>
      <c r="II34" s="72"/>
      <c r="IL34" s="72"/>
      <c r="IN34" s="72"/>
      <c r="IP34" s="74"/>
    </row>
    <row r="35" spans="1:250" s="73" customFormat="1" x14ac:dyDescent="0.2">
      <c r="A35" s="7">
        <v>1982</v>
      </c>
      <c r="B35" s="78">
        <v>5113</v>
      </c>
      <c r="C35" s="78">
        <v>740</v>
      </c>
      <c r="D35" s="78">
        <v>2196</v>
      </c>
      <c r="E35" s="78">
        <v>1992</v>
      </c>
      <c r="F35" s="78">
        <v>121</v>
      </c>
      <c r="G35" s="78">
        <v>64</v>
      </c>
      <c r="H35" s="77">
        <v>1.1100000000000001</v>
      </c>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9"/>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9"/>
      <c r="EC35" s="79"/>
      <c r="ED35" s="76"/>
      <c r="EL35" s="72"/>
      <c r="EM35" s="72"/>
      <c r="ER35" s="72"/>
      <c r="EW35" s="72"/>
      <c r="FH35" s="72"/>
      <c r="FI35" s="72"/>
      <c r="FJ35" s="72"/>
      <c r="FL35" s="72"/>
      <c r="FN35" s="72"/>
      <c r="FV35" s="72"/>
      <c r="FW35" s="72"/>
      <c r="GA35" s="72"/>
      <c r="GB35" s="72"/>
      <c r="GD35" s="72"/>
      <c r="GF35" s="72"/>
      <c r="GH35" s="72"/>
      <c r="GO35" s="72"/>
      <c r="GS35" s="72"/>
      <c r="GU35" s="72"/>
      <c r="GY35" s="72"/>
      <c r="HI35" s="72"/>
      <c r="HQ35" s="72"/>
      <c r="HR35" s="72"/>
      <c r="HT35" s="72"/>
      <c r="HU35" s="72"/>
      <c r="HZ35" s="72"/>
      <c r="IA35" s="72"/>
      <c r="IE35" s="72"/>
      <c r="IG35" s="72"/>
      <c r="IH35" s="72"/>
      <c r="II35" s="72"/>
      <c r="IL35" s="72"/>
      <c r="IN35" s="72"/>
      <c r="IP35" s="74"/>
    </row>
    <row r="36" spans="1:250" s="73" customFormat="1" x14ac:dyDescent="0.2">
      <c r="A36" s="7">
        <v>1983</v>
      </c>
      <c r="B36" s="78">
        <v>5094</v>
      </c>
      <c r="C36" s="78">
        <v>741</v>
      </c>
      <c r="D36" s="78">
        <v>2176</v>
      </c>
      <c r="E36" s="78">
        <v>1995</v>
      </c>
      <c r="F36" s="78">
        <v>125</v>
      </c>
      <c r="G36" s="78">
        <v>58</v>
      </c>
      <c r="H36" s="77">
        <v>1.0900000000000001</v>
      </c>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9"/>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9"/>
      <c r="EC36" s="79"/>
      <c r="ED36" s="76"/>
      <c r="EL36" s="72"/>
      <c r="EM36" s="72"/>
      <c r="ER36" s="72"/>
      <c r="EW36" s="72"/>
      <c r="FH36" s="72"/>
      <c r="FI36" s="72"/>
      <c r="FJ36" s="72"/>
      <c r="FL36" s="72"/>
      <c r="FN36" s="72"/>
      <c r="FV36" s="72"/>
      <c r="FW36" s="72"/>
      <c r="GA36" s="72"/>
      <c r="GB36" s="72"/>
      <c r="GD36" s="72"/>
      <c r="GF36" s="72"/>
      <c r="GH36" s="72"/>
      <c r="GO36" s="72"/>
      <c r="GS36" s="72"/>
      <c r="GU36" s="72"/>
      <c r="GY36" s="72"/>
      <c r="HI36" s="72"/>
      <c r="HQ36" s="72"/>
      <c r="HR36" s="72"/>
      <c r="HT36" s="72"/>
      <c r="HU36" s="72"/>
      <c r="HZ36" s="72"/>
      <c r="IA36" s="72"/>
      <c r="IE36" s="72"/>
      <c r="IG36" s="72"/>
      <c r="IH36" s="72"/>
      <c r="II36" s="72"/>
      <c r="IL36" s="72"/>
      <c r="IN36" s="72"/>
      <c r="IP36" s="74"/>
    </row>
    <row r="37" spans="1:250" s="73" customFormat="1" x14ac:dyDescent="0.2">
      <c r="A37" s="7">
        <v>1984</v>
      </c>
      <c r="B37" s="78">
        <v>5280</v>
      </c>
      <c r="C37" s="78">
        <v>808</v>
      </c>
      <c r="D37" s="78">
        <v>2199</v>
      </c>
      <c r="E37" s="78">
        <v>2094</v>
      </c>
      <c r="F37" s="78">
        <v>128</v>
      </c>
      <c r="G37" s="78">
        <v>51</v>
      </c>
      <c r="H37" s="77">
        <v>1.1100000000000001</v>
      </c>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9"/>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9"/>
      <c r="EC37" s="79"/>
      <c r="ED37" s="76"/>
      <c r="EL37" s="72"/>
      <c r="EM37" s="72"/>
      <c r="ER37" s="72"/>
      <c r="EW37" s="72"/>
      <c r="FH37" s="72"/>
      <c r="FI37" s="72"/>
      <c r="FJ37" s="72"/>
      <c r="FL37" s="72"/>
      <c r="FN37" s="72"/>
      <c r="FV37" s="72"/>
      <c r="FW37" s="72"/>
      <c r="GA37" s="72"/>
      <c r="GB37" s="72"/>
      <c r="GD37" s="72"/>
      <c r="GF37" s="72"/>
      <c r="GH37" s="72"/>
      <c r="GO37" s="72"/>
      <c r="GS37" s="72"/>
      <c r="GU37" s="72"/>
      <c r="GY37" s="72"/>
      <c r="HI37" s="72"/>
      <c r="HQ37" s="72"/>
      <c r="HR37" s="72"/>
      <c r="HT37" s="72"/>
      <c r="HU37" s="72"/>
      <c r="HZ37" s="72"/>
      <c r="IA37" s="72"/>
      <c r="IE37" s="72"/>
      <c r="IG37" s="72"/>
      <c r="IH37" s="72"/>
      <c r="II37" s="72"/>
      <c r="IL37" s="72"/>
      <c r="IN37" s="72"/>
      <c r="IP37" s="74"/>
    </row>
    <row r="38" spans="1:250" s="73" customFormat="1" x14ac:dyDescent="0.2">
      <c r="A38" s="7">
        <v>1985</v>
      </c>
      <c r="B38" s="78">
        <v>5439</v>
      </c>
      <c r="C38" s="78">
        <v>837</v>
      </c>
      <c r="D38" s="78">
        <v>2186</v>
      </c>
      <c r="E38" s="78">
        <v>2237</v>
      </c>
      <c r="F38" s="78">
        <v>131</v>
      </c>
      <c r="G38" s="78">
        <v>49</v>
      </c>
      <c r="H38" s="77">
        <v>1.1200000000000001</v>
      </c>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9"/>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78"/>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9"/>
      <c r="EC38" s="79"/>
      <c r="ED38" s="76"/>
      <c r="EL38" s="72"/>
      <c r="EM38" s="72"/>
      <c r="EW38" s="72"/>
      <c r="FH38" s="72"/>
      <c r="FJ38" s="72"/>
      <c r="FL38" s="72"/>
      <c r="FN38" s="72"/>
      <c r="FV38" s="72"/>
      <c r="FW38" s="72"/>
      <c r="GA38" s="72"/>
      <c r="GB38" s="72"/>
      <c r="GD38" s="72"/>
      <c r="GF38" s="72"/>
      <c r="GH38" s="72"/>
      <c r="GO38" s="72"/>
      <c r="GS38" s="72"/>
      <c r="GU38" s="72"/>
      <c r="GY38" s="72"/>
      <c r="HI38" s="72"/>
      <c r="HQ38" s="72"/>
      <c r="HR38" s="72"/>
      <c r="HT38" s="72"/>
      <c r="HU38" s="72"/>
      <c r="HZ38" s="72"/>
      <c r="IA38" s="72"/>
      <c r="IE38" s="72"/>
      <c r="IG38" s="72"/>
      <c r="IH38" s="72"/>
      <c r="II38" s="72"/>
      <c r="IN38" s="72"/>
      <c r="IP38" s="74"/>
    </row>
    <row r="39" spans="1:250" s="73" customFormat="1" x14ac:dyDescent="0.2">
      <c r="A39" s="7">
        <v>1986</v>
      </c>
      <c r="B39" s="78">
        <v>5607</v>
      </c>
      <c r="C39" s="78">
        <v>831</v>
      </c>
      <c r="D39" s="78">
        <v>2293</v>
      </c>
      <c r="E39" s="78">
        <v>2300</v>
      </c>
      <c r="F39" s="78">
        <v>137</v>
      </c>
      <c r="G39" s="78">
        <v>46</v>
      </c>
      <c r="H39" s="77">
        <v>1.1399999999999999</v>
      </c>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9"/>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8"/>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9"/>
      <c r="EC39" s="79"/>
      <c r="ED39" s="76"/>
      <c r="EL39" s="72"/>
      <c r="EM39" s="72"/>
      <c r="EW39" s="72"/>
      <c r="FH39" s="72"/>
      <c r="FJ39" s="72"/>
      <c r="FL39" s="72"/>
      <c r="FN39" s="72"/>
      <c r="FV39" s="72"/>
      <c r="FW39" s="72"/>
      <c r="GA39" s="72"/>
      <c r="GB39" s="72"/>
      <c r="GD39" s="72"/>
      <c r="GF39" s="72"/>
      <c r="GH39" s="72"/>
      <c r="GO39" s="72"/>
      <c r="GS39" s="72"/>
      <c r="GU39" s="72"/>
      <c r="GY39" s="72"/>
      <c r="GZ39" s="72"/>
      <c r="HI39" s="72"/>
      <c r="HQ39" s="72"/>
      <c r="HR39" s="72"/>
      <c r="HT39" s="72"/>
      <c r="HU39" s="72"/>
      <c r="HZ39" s="72"/>
      <c r="IA39" s="72"/>
      <c r="IE39" s="72"/>
      <c r="IG39" s="72"/>
      <c r="IH39" s="72"/>
      <c r="II39" s="72"/>
      <c r="IK39" s="72"/>
      <c r="IN39" s="72"/>
      <c r="IP39" s="74"/>
    </row>
    <row r="40" spans="1:250" s="73" customFormat="1" x14ac:dyDescent="0.2">
      <c r="A40" s="7">
        <v>1987</v>
      </c>
      <c r="B40" s="78">
        <v>5752</v>
      </c>
      <c r="C40" s="78">
        <v>894</v>
      </c>
      <c r="D40" s="78">
        <v>2306</v>
      </c>
      <c r="E40" s="78">
        <v>2364</v>
      </c>
      <c r="F40" s="78">
        <v>143</v>
      </c>
      <c r="G40" s="78">
        <v>44</v>
      </c>
      <c r="H40" s="77">
        <v>1.1499999999999999</v>
      </c>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9"/>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9"/>
      <c r="EC40" s="79"/>
      <c r="ED40" s="76"/>
      <c r="EM40" s="72"/>
      <c r="EW40" s="72"/>
      <c r="FG40" s="72"/>
      <c r="FH40" s="72"/>
      <c r="FL40" s="72"/>
      <c r="FN40" s="72"/>
      <c r="FV40" s="72"/>
      <c r="FW40" s="72"/>
      <c r="GB40" s="72"/>
      <c r="GD40" s="72"/>
      <c r="GF40" s="72"/>
      <c r="GH40" s="72"/>
      <c r="GO40" s="72"/>
      <c r="GY40" s="72"/>
      <c r="GZ40" s="72"/>
      <c r="HR40" s="72"/>
      <c r="HV40" s="72"/>
      <c r="HZ40" s="72"/>
      <c r="IA40" s="72"/>
      <c r="IG40" s="72"/>
      <c r="IH40" s="72"/>
      <c r="II40" s="72"/>
      <c r="IK40" s="72"/>
      <c r="IM40" s="72"/>
      <c r="IP40" s="74"/>
    </row>
    <row r="41" spans="1:250" s="73" customFormat="1" x14ac:dyDescent="0.2">
      <c r="A41" s="7">
        <v>1988</v>
      </c>
      <c r="B41" s="78">
        <v>5965</v>
      </c>
      <c r="C41" s="78">
        <v>937</v>
      </c>
      <c r="D41" s="78">
        <v>2412</v>
      </c>
      <c r="E41" s="78">
        <v>2414</v>
      </c>
      <c r="F41" s="78">
        <v>152</v>
      </c>
      <c r="G41" s="78">
        <v>50</v>
      </c>
      <c r="H41" s="77">
        <v>1.17</v>
      </c>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9"/>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8"/>
      <c r="BR41" s="78"/>
      <c r="BS41" s="78"/>
      <c r="BT41" s="78"/>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9"/>
      <c r="EC41" s="79"/>
      <c r="ED41" s="76"/>
      <c r="EM41" s="72"/>
      <c r="EW41" s="72"/>
      <c r="FG41" s="72"/>
      <c r="FH41" s="72"/>
      <c r="FL41" s="72"/>
      <c r="FN41" s="72"/>
      <c r="FV41" s="72"/>
      <c r="FW41" s="72"/>
      <c r="GB41" s="72"/>
      <c r="GD41" s="72"/>
      <c r="GF41" s="72"/>
      <c r="GH41" s="72"/>
      <c r="GO41" s="72"/>
      <c r="GY41" s="72"/>
      <c r="GZ41" s="72"/>
      <c r="HR41" s="72"/>
      <c r="HV41" s="72"/>
      <c r="HZ41" s="72"/>
      <c r="IA41" s="72"/>
      <c r="IG41" s="72"/>
      <c r="IH41" s="72"/>
      <c r="II41" s="72"/>
      <c r="IK41" s="72"/>
      <c r="IM41" s="72"/>
      <c r="IP41" s="74"/>
    </row>
    <row r="42" spans="1:250" s="73" customFormat="1" x14ac:dyDescent="0.2">
      <c r="A42" s="7">
        <v>1989</v>
      </c>
      <c r="B42" s="78">
        <v>6097</v>
      </c>
      <c r="C42" s="78">
        <v>984</v>
      </c>
      <c r="D42" s="78">
        <v>2459</v>
      </c>
      <c r="E42" s="78">
        <v>2457</v>
      </c>
      <c r="F42" s="78">
        <v>156</v>
      </c>
      <c r="G42" s="78">
        <v>41</v>
      </c>
      <c r="H42" s="77">
        <v>1.17</v>
      </c>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9"/>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9"/>
      <c r="EC42" s="79"/>
      <c r="ED42" s="76"/>
      <c r="EM42" s="72"/>
      <c r="EW42" s="72"/>
      <c r="FG42" s="72"/>
      <c r="FH42" s="72"/>
      <c r="FL42" s="72"/>
      <c r="FN42" s="72"/>
      <c r="FV42" s="72"/>
      <c r="FW42" s="72"/>
      <c r="GB42" s="72"/>
      <c r="GD42" s="72"/>
      <c r="GF42" s="72"/>
      <c r="GH42" s="72"/>
      <c r="GO42" s="72"/>
      <c r="GY42" s="72"/>
      <c r="GZ42" s="72"/>
      <c r="HR42" s="72"/>
      <c r="HV42" s="72"/>
      <c r="HZ42" s="72"/>
      <c r="IA42" s="72"/>
      <c r="IG42" s="72"/>
      <c r="IH42" s="72"/>
      <c r="II42" s="72"/>
      <c r="IK42" s="72"/>
      <c r="IM42" s="72"/>
      <c r="IP42" s="74"/>
    </row>
    <row r="43" spans="1:250" s="73" customFormat="1" x14ac:dyDescent="0.2">
      <c r="A43" s="7">
        <v>1990</v>
      </c>
      <c r="B43" s="78">
        <v>6141</v>
      </c>
      <c r="C43" s="78">
        <v>1019</v>
      </c>
      <c r="D43" s="78">
        <v>2506</v>
      </c>
      <c r="E43" s="78">
        <v>2419</v>
      </c>
      <c r="F43" s="78">
        <v>157</v>
      </c>
      <c r="G43" s="78">
        <v>40</v>
      </c>
      <c r="H43" s="77">
        <v>1.1599999999999999</v>
      </c>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9"/>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9"/>
      <c r="EC43" s="79"/>
      <c r="ED43" s="76"/>
      <c r="EM43" s="72"/>
      <c r="EW43" s="72"/>
      <c r="FG43" s="72"/>
      <c r="FH43" s="72"/>
      <c r="FL43" s="72"/>
      <c r="FN43" s="72"/>
      <c r="FV43" s="72"/>
      <c r="FW43" s="72"/>
      <c r="GB43" s="72"/>
      <c r="GD43" s="72"/>
      <c r="GF43" s="72"/>
      <c r="GH43" s="72"/>
      <c r="GO43" s="72"/>
      <c r="GY43" s="72"/>
      <c r="GZ43" s="72"/>
      <c r="HV43" s="72"/>
      <c r="HZ43" s="72"/>
      <c r="IA43" s="72"/>
      <c r="IG43" s="72"/>
      <c r="IH43" s="72"/>
      <c r="II43" s="72"/>
      <c r="IK43" s="72"/>
      <c r="IM43" s="72"/>
      <c r="IP43" s="74"/>
    </row>
    <row r="44" spans="1:250" s="73" customFormat="1" x14ac:dyDescent="0.2">
      <c r="A44" s="7">
        <v>1991</v>
      </c>
      <c r="B44" s="78">
        <v>6233</v>
      </c>
      <c r="C44" s="78">
        <v>1063</v>
      </c>
      <c r="D44" s="78">
        <v>2616</v>
      </c>
      <c r="E44" s="78">
        <v>2348</v>
      </c>
      <c r="F44" s="78">
        <v>161</v>
      </c>
      <c r="G44" s="78">
        <v>44</v>
      </c>
      <c r="H44" s="77">
        <v>1.1599999999999999</v>
      </c>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9"/>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8"/>
      <c r="BT44" s="78"/>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9"/>
      <c r="EC44" s="79"/>
      <c r="ED44" s="76"/>
      <c r="EM44" s="72"/>
      <c r="EW44" s="72"/>
      <c r="FG44" s="72"/>
      <c r="FH44" s="72"/>
      <c r="FL44" s="72"/>
      <c r="FN44" s="72"/>
      <c r="FV44" s="72"/>
      <c r="FW44" s="72"/>
      <c r="GB44" s="72"/>
      <c r="GD44" s="72"/>
      <c r="GF44" s="72"/>
      <c r="GH44" s="72"/>
      <c r="GO44" s="72"/>
      <c r="GV44" s="72"/>
      <c r="GY44" s="72"/>
      <c r="GZ44" s="72"/>
      <c r="HV44" s="72"/>
      <c r="HZ44" s="72"/>
      <c r="IA44" s="72"/>
      <c r="IG44" s="72"/>
      <c r="IH44" s="72"/>
      <c r="II44" s="72"/>
      <c r="IK44" s="72"/>
      <c r="IM44" s="72"/>
      <c r="IP44" s="74"/>
    </row>
    <row r="45" spans="1:250" s="73" customFormat="1" x14ac:dyDescent="0.2">
      <c r="A45" s="7">
        <v>1992</v>
      </c>
      <c r="B45" s="78">
        <v>6165</v>
      </c>
      <c r="C45" s="78">
        <v>1095</v>
      </c>
      <c r="D45" s="78">
        <v>2508</v>
      </c>
      <c r="E45" s="78">
        <v>2360</v>
      </c>
      <c r="F45" s="78">
        <v>167</v>
      </c>
      <c r="G45" s="78">
        <v>35</v>
      </c>
      <c r="H45" s="77">
        <v>1.1299999999999999</v>
      </c>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9"/>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c r="BS45" s="78"/>
      <c r="BT45" s="78"/>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9"/>
      <c r="EC45" s="79"/>
      <c r="ED45" s="76"/>
      <c r="EM45" s="72"/>
      <c r="EW45" s="72"/>
      <c r="FG45" s="72"/>
      <c r="FH45" s="72"/>
      <c r="FL45" s="72"/>
      <c r="FN45" s="72"/>
      <c r="FV45" s="72"/>
      <c r="FW45" s="72"/>
      <c r="GB45" s="72"/>
      <c r="GD45" s="72"/>
      <c r="GF45" s="72"/>
      <c r="GO45" s="72"/>
      <c r="GV45" s="72"/>
      <c r="GY45" s="72"/>
      <c r="GZ45" s="72"/>
      <c r="HV45" s="72"/>
      <c r="HZ45" s="72"/>
      <c r="IA45" s="72"/>
      <c r="IG45" s="72"/>
      <c r="IH45" s="72"/>
      <c r="II45" s="72"/>
      <c r="IK45" s="72"/>
      <c r="IM45" s="72"/>
      <c r="IP45" s="74"/>
    </row>
    <row r="46" spans="1:250" s="73" customFormat="1" x14ac:dyDescent="0.2">
      <c r="A46" s="7">
        <v>1993</v>
      </c>
      <c r="B46" s="78">
        <v>6180</v>
      </c>
      <c r="C46" s="78">
        <v>1129</v>
      </c>
      <c r="D46" s="78">
        <v>2538</v>
      </c>
      <c r="E46" s="78">
        <v>2301</v>
      </c>
      <c r="F46" s="78">
        <v>176</v>
      </c>
      <c r="G46" s="78">
        <v>36</v>
      </c>
      <c r="H46" s="77">
        <v>1.1100000000000001</v>
      </c>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9"/>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8"/>
      <c r="BT46" s="78"/>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9"/>
      <c r="EC46" s="79"/>
      <c r="ED46" s="76"/>
      <c r="EM46" s="72"/>
      <c r="EW46" s="72"/>
      <c r="FG46" s="72"/>
      <c r="FH46" s="72"/>
      <c r="FL46" s="72"/>
      <c r="FN46" s="72"/>
      <c r="FV46" s="72"/>
      <c r="FW46" s="72"/>
      <c r="GB46" s="72"/>
      <c r="GD46" s="72"/>
      <c r="GF46" s="72"/>
      <c r="GO46" s="72"/>
      <c r="GV46" s="72"/>
      <c r="GY46" s="72"/>
      <c r="GZ46" s="72"/>
      <c r="HV46" s="72"/>
      <c r="HZ46" s="72"/>
      <c r="IA46" s="72"/>
      <c r="IG46" s="72"/>
      <c r="IH46" s="72"/>
      <c r="II46" s="72"/>
      <c r="IK46" s="72"/>
      <c r="IM46" s="72"/>
      <c r="IP46" s="74"/>
    </row>
    <row r="47" spans="1:250" s="73" customFormat="1" x14ac:dyDescent="0.2">
      <c r="A47" s="7">
        <v>1994</v>
      </c>
      <c r="B47" s="78">
        <v>6286</v>
      </c>
      <c r="C47" s="78">
        <v>1139</v>
      </c>
      <c r="D47" s="78">
        <v>2562</v>
      </c>
      <c r="E47" s="78">
        <v>2361</v>
      </c>
      <c r="F47" s="78">
        <v>186</v>
      </c>
      <c r="G47" s="78">
        <v>38</v>
      </c>
      <c r="H47" s="77">
        <v>1.1200000000000001</v>
      </c>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9"/>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8"/>
      <c r="BT47" s="78"/>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9"/>
      <c r="EC47" s="79"/>
      <c r="ED47" s="76"/>
      <c r="EM47" s="72"/>
      <c r="EW47" s="72"/>
      <c r="FG47" s="72"/>
      <c r="FL47" s="72"/>
      <c r="FN47" s="72"/>
      <c r="FV47" s="72"/>
      <c r="FW47" s="72"/>
      <c r="GB47" s="72"/>
      <c r="GD47" s="72"/>
      <c r="GF47" s="72"/>
      <c r="GO47" s="72"/>
      <c r="GV47" s="72"/>
      <c r="GY47" s="72"/>
      <c r="GZ47" s="72"/>
      <c r="HV47" s="72"/>
      <c r="HZ47" s="72"/>
      <c r="IA47" s="72"/>
      <c r="IG47" s="72"/>
      <c r="IH47" s="72"/>
      <c r="II47" s="72"/>
      <c r="IK47" s="72"/>
      <c r="IM47" s="72"/>
      <c r="IP47" s="74"/>
    </row>
    <row r="48" spans="1:250" s="73" customFormat="1" x14ac:dyDescent="0.2">
      <c r="A48" s="7">
        <v>1995</v>
      </c>
      <c r="B48" s="78">
        <v>6420</v>
      </c>
      <c r="C48" s="78">
        <v>1157</v>
      </c>
      <c r="D48" s="78">
        <v>2584</v>
      </c>
      <c r="E48" s="78">
        <v>2446</v>
      </c>
      <c r="F48" s="78">
        <v>197</v>
      </c>
      <c r="G48" s="78">
        <v>36</v>
      </c>
      <c r="H48" s="77">
        <v>1.1200000000000001</v>
      </c>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9"/>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8"/>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9"/>
      <c r="EC48" s="79"/>
      <c r="ED48" s="76"/>
      <c r="EM48" s="72"/>
      <c r="EW48" s="72"/>
      <c r="FG48" s="72"/>
      <c r="FL48" s="72"/>
      <c r="FN48" s="72"/>
      <c r="FV48" s="72"/>
      <c r="FW48" s="72"/>
      <c r="GB48" s="72"/>
      <c r="GD48" s="72"/>
      <c r="GF48" s="72"/>
      <c r="GO48" s="72"/>
      <c r="GY48" s="72"/>
      <c r="GZ48" s="72"/>
      <c r="HV48" s="72"/>
      <c r="HZ48" s="72"/>
      <c r="IA48" s="72"/>
      <c r="IG48" s="72"/>
      <c r="IH48" s="72"/>
      <c r="II48" s="72"/>
      <c r="IK48" s="72"/>
      <c r="IM48" s="72"/>
      <c r="IP48" s="74"/>
    </row>
    <row r="49" spans="1:250" s="73" customFormat="1" x14ac:dyDescent="0.2">
      <c r="A49" s="7">
        <v>1996</v>
      </c>
      <c r="B49" s="78">
        <v>6544</v>
      </c>
      <c r="C49" s="78">
        <v>1209</v>
      </c>
      <c r="D49" s="78">
        <v>2622</v>
      </c>
      <c r="E49" s="78">
        <v>2473</v>
      </c>
      <c r="F49" s="78">
        <v>203</v>
      </c>
      <c r="G49" s="78">
        <v>37</v>
      </c>
      <c r="H49" s="77">
        <v>1.1299999999999999</v>
      </c>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9"/>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9"/>
      <c r="EC49" s="79"/>
      <c r="ED49" s="76"/>
      <c r="EM49" s="72"/>
      <c r="EW49" s="72"/>
      <c r="FG49" s="72"/>
      <c r="FL49" s="72"/>
      <c r="FN49" s="72"/>
      <c r="FV49" s="72"/>
      <c r="FW49" s="72"/>
      <c r="GB49" s="72"/>
      <c r="GD49" s="72"/>
      <c r="GF49" s="72"/>
      <c r="GO49" s="72"/>
      <c r="GY49" s="72"/>
      <c r="GZ49" s="72"/>
      <c r="HV49" s="72"/>
      <c r="HZ49" s="72"/>
      <c r="IA49" s="72"/>
      <c r="IG49" s="72"/>
      <c r="IH49" s="72"/>
      <c r="IK49" s="72"/>
      <c r="IM49" s="72"/>
      <c r="IP49" s="74"/>
    </row>
    <row r="50" spans="1:250" s="73" customFormat="1" x14ac:dyDescent="0.2">
      <c r="A50" s="7">
        <v>1997</v>
      </c>
      <c r="B50" s="78">
        <v>6653</v>
      </c>
      <c r="C50" s="78">
        <v>1208</v>
      </c>
      <c r="D50" s="78">
        <v>2698</v>
      </c>
      <c r="E50" s="78">
        <v>2500</v>
      </c>
      <c r="F50" s="78">
        <v>209</v>
      </c>
      <c r="G50" s="78">
        <v>38</v>
      </c>
      <c r="H50" s="77">
        <v>1.1299999999999999</v>
      </c>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9"/>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9"/>
      <c r="EC50" s="79"/>
      <c r="ED50" s="76"/>
      <c r="EM50" s="72"/>
      <c r="EW50" s="72"/>
      <c r="FG50" s="72"/>
      <c r="FL50" s="72"/>
      <c r="FN50" s="72"/>
      <c r="FW50" s="72"/>
      <c r="GB50" s="72"/>
      <c r="GD50" s="72"/>
      <c r="GF50" s="72"/>
      <c r="GO50" s="72"/>
      <c r="GY50" s="72"/>
      <c r="GZ50" s="72"/>
      <c r="HV50" s="72"/>
      <c r="HZ50" s="72"/>
      <c r="IA50" s="72"/>
      <c r="IG50" s="72"/>
      <c r="IH50" s="72"/>
      <c r="IK50" s="72"/>
      <c r="IM50" s="72"/>
      <c r="IP50" s="74"/>
    </row>
    <row r="51" spans="1:250" s="73" customFormat="1" x14ac:dyDescent="0.2">
      <c r="A51" s="7">
        <v>1998</v>
      </c>
      <c r="B51" s="78">
        <v>6644</v>
      </c>
      <c r="C51" s="78">
        <v>1243</v>
      </c>
      <c r="D51" s="78">
        <v>2763</v>
      </c>
      <c r="E51" s="78">
        <v>2394</v>
      </c>
      <c r="F51" s="78">
        <v>209</v>
      </c>
      <c r="G51" s="78">
        <v>35</v>
      </c>
      <c r="H51" s="77">
        <v>1.1200000000000001</v>
      </c>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9"/>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8"/>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9"/>
      <c r="EC51" s="79"/>
      <c r="ED51" s="76"/>
      <c r="EM51" s="72"/>
      <c r="EW51" s="72"/>
      <c r="FG51" s="72"/>
      <c r="FL51" s="72"/>
      <c r="FN51" s="72"/>
      <c r="FW51" s="72"/>
      <c r="GB51" s="72"/>
      <c r="GD51" s="72"/>
      <c r="GF51" s="72"/>
      <c r="GO51" s="72"/>
      <c r="GY51" s="72"/>
      <c r="GZ51" s="72"/>
      <c r="HV51" s="72"/>
      <c r="HZ51" s="72"/>
      <c r="IA51" s="72"/>
      <c r="IG51" s="72"/>
      <c r="IH51" s="72"/>
      <c r="IK51" s="72"/>
      <c r="IM51" s="72"/>
      <c r="IP51" s="74"/>
    </row>
    <row r="52" spans="1:250" s="73" customFormat="1" x14ac:dyDescent="0.2">
      <c r="A52" s="7">
        <v>1999</v>
      </c>
      <c r="B52" s="78">
        <v>6611</v>
      </c>
      <c r="C52" s="78">
        <v>1270</v>
      </c>
      <c r="D52" s="78">
        <v>2734</v>
      </c>
      <c r="E52" s="78">
        <v>2356</v>
      </c>
      <c r="F52" s="78">
        <v>217</v>
      </c>
      <c r="G52" s="78">
        <v>33</v>
      </c>
      <c r="H52" s="77">
        <v>1.1000000000000001</v>
      </c>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9"/>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9"/>
      <c r="EC52" s="79"/>
      <c r="ED52" s="76"/>
      <c r="EM52" s="72"/>
      <c r="EW52" s="72"/>
      <c r="FG52" s="72"/>
      <c r="FL52" s="72"/>
      <c r="FN52" s="72"/>
      <c r="FW52" s="72"/>
      <c r="GB52" s="72"/>
      <c r="GD52" s="72"/>
      <c r="GF52" s="72"/>
      <c r="GO52" s="72"/>
      <c r="GY52" s="72"/>
      <c r="GZ52" s="72"/>
      <c r="HV52" s="72"/>
      <c r="HZ52" s="72"/>
      <c r="IA52" s="72"/>
      <c r="IG52" s="72"/>
      <c r="IH52" s="72"/>
      <c r="IK52" s="72"/>
      <c r="IM52" s="72"/>
      <c r="IP52" s="74"/>
    </row>
    <row r="53" spans="1:250" s="73" customFormat="1" x14ac:dyDescent="0.2">
      <c r="A53" s="7">
        <v>2000</v>
      </c>
      <c r="B53" s="78">
        <v>6766</v>
      </c>
      <c r="C53" s="78">
        <v>1288</v>
      </c>
      <c r="D53" s="78">
        <v>2836</v>
      </c>
      <c r="E53" s="78">
        <v>2371</v>
      </c>
      <c r="F53" s="78">
        <v>226</v>
      </c>
      <c r="G53" s="78">
        <v>45</v>
      </c>
      <c r="H53" s="77">
        <v>1.1100000000000001</v>
      </c>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9"/>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8"/>
      <c r="BR53" s="78"/>
      <c r="BS53" s="78"/>
      <c r="BT53" s="78"/>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9"/>
      <c r="EC53" s="79"/>
      <c r="ED53" s="76"/>
      <c r="EW53" s="72"/>
      <c r="FG53" s="72"/>
      <c r="FL53" s="72"/>
      <c r="FN53" s="72"/>
      <c r="FW53" s="72"/>
      <c r="GB53" s="72"/>
      <c r="GD53" s="72"/>
      <c r="GF53" s="72"/>
      <c r="GY53" s="72"/>
      <c r="GZ53" s="72"/>
      <c r="HV53" s="72"/>
      <c r="HZ53" s="72"/>
      <c r="IA53" s="72"/>
      <c r="IG53" s="72"/>
      <c r="IH53" s="72"/>
      <c r="IK53" s="72"/>
      <c r="IM53" s="72"/>
      <c r="IN53" s="72"/>
      <c r="IP53" s="74"/>
    </row>
    <row r="54" spans="1:250" s="73" customFormat="1" x14ac:dyDescent="0.2">
      <c r="A54" s="7">
        <v>2001</v>
      </c>
      <c r="B54" s="78">
        <v>6929</v>
      </c>
      <c r="C54" s="78">
        <v>1312</v>
      </c>
      <c r="D54" s="78">
        <v>2838</v>
      </c>
      <c r="E54" s="78">
        <v>2496</v>
      </c>
      <c r="F54" s="78">
        <v>237</v>
      </c>
      <c r="G54" s="78">
        <v>46</v>
      </c>
      <c r="H54" s="77">
        <v>1.1200000000000001</v>
      </c>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9"/>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8"/>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9"/>
      <c r="EC54" s="79"/>
      <c r="ED54" s="76"/>
      <c r="EW54" s="72"/>
      <c r="FG54" s="72"/>
      <c r="FL54" s="72"/>
      <c r="FN54" s="72"/>
      <c r="FW54" s="72"/>
      <c r="GB54" s="72"/>
      <c r="GD54" s="72"/>
      <c r="GF54" s="72"/>
      <c r="GY54" s="72"/>
      <c r="GZ54" s="72"/>
      <c r="HV54" s="72"/>
      <c r="HZ54" s="72"/>
      <c r="IA54" s="72"/>
      <c r="IG54" s="72"/>
      <c r="IH54" s="72"/>
      <c r="IK54" s="72"/>
      <c r="IM54" s="72"/>
      <c r="IN54" s="72"/>
      <c r="IP54" s="74"/>
    </row>
    <row r="55" spans="1:250" s="73" customFormat="1" x14ac:dyDescent="0.2">
      <c r="A55" s="7">
        <v>2002</v>
      </c>
      <c r="B55" s="78">
        <v>6998</v>
      </c>
      <c r="C55" s="78">
        <v>1344</v>
      </c>
      <c r="D55" s="78">
        <v>2829</v>
      </c>
      <c r="E55" s="78">
        <v>2525</v>
      </c>
      <c r="F55" s="78">
        <v>252</v>
      </c>
      <c r="G55" s="78">
        <v>48</v>
      </c>
      <c r="H55" s="77">
        <v>1.1200000000000001</v>
      </c>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9"/>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8"/>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9"/>
      <c r="EC55" s="79"/>
      <c r="ED55" s="76"/>
      <c r="EW55" s="72"/>
      <c r="FG55" s="72"/>
      <c r="FL55" s="72"/>
      <c r="FN55" s="72"/>
      <c r="FW55" s="72"/>
      <c r="GB55" s="72"/>
      <c r="GD55" s="72"/>
      <c r="GF55" s="72"/>
      <c r="GY55" s="72"/>
      <c r="GZ55" s="72"/>
      <c r="HV55" s="72"/>
      <c r="HZ55" s="72"/>
      <c r="IA55" s="72"/>
      <c r="IG55" s="72"/>
      <c r="IH55" s="72"/>
      <c r="IK55" s="72"/>
      <c r="IM55" s="72"/>
      <c r="IN55" s="72"/>
      <c r="IP55" s="74"/>
    </row>
    <row r="56" spans="1:250" s="73" customFormat="1" x14ac:dyDescent="0.2">
      <c r="A56" s="7">
        <v>2003</v>
      </c>
      <c r="B56" s="78">
        <v>7421</v>
      </c>
      <c r="C56" s="78">
        <v>1391</v>
      </c>
      <c r="D56" s="78">
        <v>2959</v>
      </c>
      <c r="E56" s="78">
        <v>2747</v>
      </c>
      <c r="F56" s="78">
        <v>276</v>
      </c>
      <c r="G56" s="78">
        <v>48</v>
      </c>
      <c r="H56" s="77">
        <v>1.17</v>
      </c>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9"/>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9"/>
      <c r="EC56" s="79"/>
      <c r="ED56" s="76"/>
      <c r="EW56" s="72"/>
      <c r="FG56" s="72"/>
      <c r="FL56" s="72"/>
      <c r="FN56" s="72"/>
      <c r="FW56" s="72"/>
      <c r="GB56" s="72"/>
      <c r="GD56" s="72"/>
      <c r="GF56" s="72"/>
      <c r="GY56" s="72"/>
      <c r="GZ56" s="72"/>
      <c r="HV56" s="72"/>
      <c r="HZ56" s="72"/>
      <c r="IA56" s="72"/>
      <c r="IG56" s="72"/>
      <c r="IH56" s="72"/>
      <c r="IK56" s="72"/>
      <c r="IM56" s="72"/>
      <c r="IN56" s="72"/>
      <c r="IP56" s="74"/>
    </row>
    <row r="57" spans="1:250" s="73" customFormat="1" x14ac:dyDescent="0.2">
      <c r="A57" s="7">
        <v>2004</v>
      </c>
      <c r="B57" s="78">
        <v>7812</v>
      </c>
      <c r="C57" s="78">
        <v>1437</v>
      </c>
      <c r="D57" s="78">
        <v>3053</v>
      </c>
      <c r="E57" s="78">
        <v>2971</v>
      </c>
      <c r="F57" s="78">
        <v>298</v>
      </c>
      <c r="G57" s="78">
        <v>53</v>
      </c>
      <c r="H57" s="77">
        <v>1.21</v>
      </c>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9"/>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8"/>
      <c r="BR57" s="78"/>
      <c r="BS57" s="78"/>
      <c r="BT57" s="78"/>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9"/>
      <c r="EC57" s="79"/>
      <c r="ED57" s="80"/>
      <c r="EE57" s="72"/>
      <c r="EF57" s="72"/>
      <c r="EG57" s="72"/>
      <c r="EH57" s="72"/>
      <c r="EI57" s="72"/>
      <c r="EK57" s="72"/>
      <c r="EL57" s="72"/>
      <c r="EM57" s="72"/>
      <c r="EN57" s="72"/>
      <c r="EO57" s="72"/>
      <c r="EP57" s="72"/>
      <c r="EQ57" s="72"/>
      <c r="ER57" s="72"/>
      <c r="ES57" s="72"/>
      <c r="ET57" s="72"/>
      <c r="EV57" s="72"/>
      <c r="EW57" s="72"/>
      <c r="EX57" s="72"/>
      <c r="EY57" s="72"/>
      <c r="EZ57" s="72"/>
      <c r="FB57" s="72"/>
      <c r="FC57" s="72"/>
      <c r="FD57" s="72"/>
      <c r="FE57" s="72"/>
      <c r="FG57" s="72"/>
      <c r="FH57" s="72"/>
      <c r="FI57" s="72"/>
      <c r="FJ57" s="72"/>
      <c r="FL57" s="72"/>
      <c r="FM57" s="72"/>
      <c r="FN57" s="72"/>
      <c r="FO57" s="72"/>
      <c r="FP57" s="72"/>
      <c r="FU57" s="72"/>
      <c r="FV57" s="72"/>
      <c r="FW57" s="72"/>
      <c r="FY57" s="72"/>
      <c r="GB57" s="72"/>
      <c r="GC57" s="72"/>
      <c r="GD57" s="72"/>
      <c r="GE57" s="72"/>
      <c r="GF57" s="72"/>
      <c r="GG57" s="72"/>
      <c r="GH57" s="72"/>
      <c r="GI57" s="72"/>
      <c r="GJ57" s="72"/>
      <c r="GK57" s="72"/>
      <c r="GL57" s="72"/>
      <c r="GN57" s="72"/>
      <c r="GO57" s="72"/>
      <c r="GP57" s="72"/>
      <c r="GQ57" s="72"/>
      <c r="GU57" s="72"/>
      <c r="GV57" s="72"/>
      <c r="GX57" s="72"/>
      <c r="GY57" s="72"/>
      <c r="GZ57" s="72"/>
      <c r="HB57" s="72"/>
      <c r="HC57" s="72"/>
      <c r="HD57" s="72"/>
      <c r="HE57" s="72"/>
      <c r="HH57" s="72"/>
      <c r="HI57" s="72"/>
      <c r="HK57" s="72"/>
      <c r="HL57" s="72"/>
      <c r="HO57" s="72"/>
      <c r="HR57" s="72"/>
      <c r="HS57" s="72"/>
      <c r="HU57" s="72"/>
      <c r="HV57" s="72"/>
      <c r="HY57" s="72"/>
      <c r="HZ57" s="72"/>
      <c r="IA57" s="72"/>
      <c r="IC57" s="72"/>
      <c r="ID57" s="72"/>
      <c r="IG57" s="72"/>
      <c r="IH57" s="72"/>
      <c r="II57" s="72"/>
      <c r="IJ57" s="72"/>
      <c r="IK57" s="72"/>
      <c r="IL57" s="72"/>
      <c r="IM57" s="72"/>
      <c r="IN57" s="72"/>
      <c r="IO57" s="72"/>
      <c r="IP57" s="74"/>
    </row>
    <row r="58" spans="1:250" s="73" customFormat="1" x14ac:dyDescent="0.2">
      <c r="A58" s="7">
        <v>2005</v>
      </c>
      <c r="B58" s="78">
        <v>8106</v>
      </c>
      <c r="C58" s="78">
        <v>1476</v>
      </c>
      <c r="D58" s="78">
        <v>3087</v>
      </c>
      <c r="E58" s="78">
        <v>3163</v>
      </c>
      <c r="F58" s="78">
        <v>320</v>
      </c>
      <c r="G58" s="78">
        <v>60</v>
      </c>
      <c r="H58" s="77">
        <v>1.24</v>
      </c>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9"/>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9"/>
      <c r="EC58" s="79"/>
      <c r="ED58" s="80"/>
      <c r="EE58" s="72"/>
      <c r="EF58" s="72"/>
      <c r="EG58" s="72"/>
      <c r="EH58" s="72"/>
      <c r="EI58" s="72"/>
      <c r="EK58" s="72"/>
      <c r="EL58" s="72"/>
      <c r="EM58" s="72"/>
      <c r="EN58" s="72"/>
      <c r="EO58" s="72"/>
      <c r="EP58" s="72"/>
      <c r="EQ58" s="72"/>
      <c r="ER58" s="72"/>
      <c r="ES58" s="72"/>
      <c r="ET58" s="72"/>
      <c r="EV58" s="72"/>
      <c r="EW58" s="72"/>
      <c r="EX58" s="72"/>
      <c r="EY58" s="72"/>
      <c r="EZ58" s="72"/>
      <c r="FB58" s="72"/>
      <c r="FC58" s="72"/>
      <c r="FD58" s="72"/>
      <c r="FE58" s="72"/>
      <c r="FG58" s="72"/>
      <c r="FH58" s="72"/>
      <c r="FI58" s="72"/>
      <c r="FJ58" s="72"/>
      <c r="FL58" s="72"/>
      <c r="FM58" s="72"/>
      <c r="FN58" s="72"/>
      <c r="FO58" s="72"/>
      <c r="FP58" s="72"/>
      <c r="FU58" s="72"/>
      <c r="FV58" s="72"/>
      <c r="FW58" s="72"/>
      <c r="FY58" s="72"/>
      <c r="GB58" s="72"/>
      <c r="GC58" s="72"/>
      <c r="GD58" s="72"/>
      <c r="GE58" s="72"/>
      <c r="GF58" s="72"/>
      <c r="GG58" s="72"/>
      <c r="GH58" s="72"/>
      <c r="GI58" s="72"/>
      <c r="GJ58" s="72"/>
      <c r="GK58" s="72"/>
      <c r="GL58" s="72"/>
      <c r="GN58" s="72"/>
      <c r="GO58" s="72"/>
      <c r="GP58" s="72"/>
      <c r="GQ58" s="72"/>
      <c r="GU58" s="72"/>
      <c r="GV58" s="72"/>
      <c r="GX58" s="72"/>
      <c r="GY58" s="72"/>
      <c r="GZ58" s="72"/>
      <c r="HB58" s="72"/>
      <c r="HC58" s="72"/>
      <c r="HD58" s="72"/>
      <c r="HE58" s="72"/>
      <c r="HH58" s="72"/>
      <c r="HI58" s="72"/>
      <c r="HK58" s="72"/>
      <c r="HL58" s="72"/>
      <c r="HO58" s="72"/>
      <c r="HR58" s="72"/>
      <c r="HS58" s="72"/>
      <c r="HU58" s="72"/>
      <c r="HV58" s="72"/>
      <c r="HY58" s="72"/>
      <c r="HZ58" s="72"/>
      <c r="IA58" s="72"/>
      <c r="IC58" s="72"/>
      <c r="ID58" s="72"/>
      <c r="IG58" s="72"/>
      <c r="IH58" s="72"/>
      <c r="II58" s="72"/>
      <c r="IJ58" s="72"/>
      <c r="IK58" s="72"/>
      <c r="IL58" s="72"/>
      <c r="IM58" s="72"/>
      <c r="IN58" s="72"/>
      <c r="IO58" s="72"/>
      <c r="IP58" s="74"/>
    </row>
    <row r="59" spans="1:250" s="73" customFormat="1" x14ac:dyDescent="0.2">
      <c r="A59" s="7">
        <v>2006</v>
      </c>
      <c r="B59" s="78">
        <v>8372</v>
      </c>
      <c r="C59" s="78">
        <v>1524</v>
      </c>
      <c r="D59" s="78">
        <v>3097</v>
      </c>
      <c r="E59" s="78">
        <v>3335</v>
      </c>
      <c r="F59" s="78">
        <v>355</v>
      </c>
      <c r="G59" s="78">
        <v>61</v>
      </c>
      <c r="H59" s="77">
        <v>1.27</v>
      </c>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9"/>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9"/>
      <c r="EC59" s="79"/>
      <c r="ED59" s="80"/>
      <c r="EE59" s="72"/>
      <c r="EF59" s="72"/>
      <c r="EG59" s="72"/>
      <c r="EH59" s="72"/>
      <c r="EI59" s="72"/>
      <c r="EJ59" s="72"/>
      <c r="EK59" s="72"/>
      <c r="EL59" s="72"/>
      <c r="EM59" s="72"/>
      <c r="EN59" s="72"/>
      <c r="EO59" s="72"/>
      <c r="EP59" s="72"/>
      <c r="EQ59" s="72"/>
      <c r="ER59" s="72"/>
      <c r="ES59" s="72"/>
      <c r="ET59" s="72"/>
      <c r="EU59" s="72"/>
      <c r="EV59" s="72"/>
      <c r="EW59" s="72"/>
      <c r="EX59" s="72"/>
      <c r="EY59" s="72"/>
      <c r="EZ59" s="72"/>
      <c r="FA59" s="72"/>
      <c r="FB59" s="72"/>
      <c r="FC59" s="72"/>
      <c r="FD59" s="72"/>
      <c r="FE59" s="72"/>
      <c r="FF59" s="72"/>
      <c r="FG59" s="72"/>
      <c r="FH59" s="72"/>
      <c r="FI59" s="72"/>
      <c r="FJ59" s="72"/>
      <c r="FK59" s="72"/>
      <c r="FL59" s="72"/>
      <c r="FM59" s="72"/>
      <c r="FN59" s="72"/>
      <c r="FO59" s="72"/>
      <c r="FP59" s="72"/>
      <c r="FQ59" s="72"/>
      <c r="FR59" s="72"/>
      <c r="FS59" s="72"/>
      <c r="FT59" s="72"/>
      <c r="FU59" s="72"/>
      <c r="FV59" s="72"/>
      <c r="FW59" s="72"/>
      <c r="FX59" s="72"/>
      <c r="FY59" s="72"/>
      <c r="FZ59" s="72"/>
      <c r="GA59" s="72"/>
      <c r="GB59" s="72"/>
      <c r="GC59" s="72"/>
      <c r="GD59" s="72"/>
      <c r="GE59" s="72"/>
      <c r="GF59" s="72"/>
      <c r="GG59" s="72"/>
      <c r="GH59" s="72"/>
      <c r="GI59" s="72"/>
      <c r="GJ59" s="72"/>
      <c r="GK59" s="72"/>
      <c r="GL59" s="72"/>
      <c r="GM59" s="72"/>
      <c r="GN59" s="72"/>
      <c r="GO59" s="72"/>
      <c r="GP59" s="72"/>
      <c r="GQ59" s="72"/>
      <c r="GR59" s="72"/>
      <c r="GS59" s="72"/>
      <c r="GT59" s="72"/>
      <c r="GU59" s="72"/>
      <c r="GV59" s="72"/>
      <c r="GW59" s="72"/>
      <c r="GX59" s="72"/>
      <c r="GY59" s="72"/>
      <c r="GZ59" s="72"/>
      <c r="HA59" s="72"/>
      <c r="HB59" s="72"/>
      <c r="HC59" s="72"/>
      <c r="HD59" s="72"/>
      <c r="HE59" s="72"/>
      <c r="HF59" s="72"/>
      <c r="HG59" s="72"/>
      <c r="HH59" s="72"/>
      <c r="HI59" s="72"/>
      <c r="HJ59" s="72"/>
      <c r="HK59" s="72"/>
      <c r="HL59" s="72"/>
      <c r="HM59" s="72"/>
      <c r="HN59" s="72"/>
      <c r="HO59" s="72"/>
      <c r="HP59" s="72"/>
      <c r="HQ59" s="72"/>
      <c r="HR59" s="72"/>
      <c r="HS59" s="72"/>
      <c r="HT59" s="72"/>
      <c r="HU59" s="72"/>
      <c r="HV59" s="72"/>
      <c r="HW59" s="72"/>
      <c r="HX59" s="72"/>
      <c r="HY59" s="72"/>
      <c r="HZ59" s="72"/>
      <c r="IA59" s="72"/>
      <c r="IB59" s="72"/>
      <c r="IC59" s="72"/>
      <c r="ID59" s="72"/>
      <c r="IE59" s="72"/>
      <c r="IF59" s="72"/>
      <c r="IG59" s="72"/>
      <c r="IH59" s="72"/>
      <c r="II59" s="72"/>
      <c r="IJ59" s="72"/>
      <c r="IK59" s="72"/>
      <c r="IL59" s="72"/>
      <c r="IM59" s="72"/>
      <c r="IN59" s="72"/>
      <c r="IO59" s="72"/>
      <c r="IP59" s="82"/>
    </row>
    <row r="60" spans="1:250" s="73" customFormat="1" x14ac:dyDescent="0.2">
      <c r="A60" s="7">
        <v>2007</v>
      </c>
      <c r="B60" s="78">
        <v>8572</v>
      </c>
      <c r="C60" s="78">
        <v>1559</v>
      </c>
      <c r="D60" s="78">
        <v>3095</v>
      </c>
      <c r="E60" s="78">
        <v>3467</v>
      </c>
      <c r="F60" s="78">
        <v>382</v>
      </c>
      <c r="G60" s="78">
        <v>68</v>
      </c>
      <c r="H60" s="77">
        <v>1.28</v>
      </c>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9"/>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9"/>
      <c r="EC60" s="79"/>
      <c r="ED60" s="76"/>
      <c r="IP60" s="74"/>
    </row>
    <row r="61" spans="1:250" s="73" customFormat="1" x14ac:dyDescent="0.2">
      <c r="A61" s="7">
        <v>2008</v>
      </c>
      <c r="B61" s="78">
        <v>8769</v>
      </c>
      <c r="C61" s="78">
        <v>1620</v>
      </c>
      <c r="D61" s="78">
        <v>3113</v>
      </c>
      <c r="E61" s="78">
        <v>3576</v>
      </c>
      <c r="F61" s="78">
        <v>388</v>
      </c>
      <c r="G61" s="78">
        <v>71</v>
      </c>
      <c r="H61" s="77">
        <v>1.3</v>
      </c>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9"/>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78"/>
      <c r="BT61" s="78"/>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9"/>
      <c r="EC61" s="79"/>
      <c r="ED61" s="76"/>
      <c r="IP61" s="74"/>
    </row>
    <row r="62" spans="1:250" s="73" customFormat="1" x14ac:dyDescent="0.2">
      <c r="A62" s="7">
        <v>2009</v>
      </c>
      <c r="B62" s="78">
        <v>8738</v>
      </c>
      <c r="C62" s="78">
        <v>1568</v>
      </c>
      <c r="D62" s="78">
        <v>3065</v>
      </c>
      <c r="E62" s="78">
        <v>3625</v>
      </c>
      <c r="F62" s="78">
        <v>413</v>
      </c>
      <c r="G62" s="78">
        <v>66</v>
      </c>
      <c r="H62" s="77">
        <v>1.28</v>
      </c>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9"/>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78"/>
      <c r="BT62" s="78"/>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9"/>
      <c r="EC62" s="79"/>
      <c r="ED62" s="76"/>
      <c r="IP62" s="74"/>
    </row>
    <row r="63" spans="1:250" s="73" customFormat="1" x14ac:dyDescent="0.2">
      <c r="A63" s="7">
        <v>2010</v>
      </c>
      <c r="B63" s="118">
        <v>9192</v>
      </c>
      <c r="C63" s="118">
        <v>1687</v>
      </c>
      <c r="D63" s="118">
        <v>3161</v>
      </c>
      <c r="E63" s="118">
        <v>3826</v>
      </c>
      <c r="F63" s="118">
        <v>451</v>
      </c>
      <c r="G63" s="118">
        <v>66</v>
      </c>
      <c r="H63" s="119">
        <v>1.33</v>
      </c>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9"/>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9"/>
      <c r="EC63" s="79"/>
      <c r="ED63" s="76"/>
      <c r="IP63" s="74"/>
    </row>
    <row r="64" spans="1:250" s="73" customFormat="1" x14ac:dyDescent="0.2">
      <c r="A64" s="7">
        <v>2011</v>
      </c>
      <c r="B64" s="118">
        <v>9471</v>
      </c>
      <c r="C64" s="118">
        <v>1724</v>
      </c>
      <c r="D64" s="118">
        <v>3183</v>
      </c>
      <c r="E64" s="118">
        <v>4034</v>
      </c>
      <c r="F64" s="118">
        <v>463</v>
      </c>
      <c r="G64" s="118">
        <v>66</v>
      </c>
      <c r="H64" s="119">
        <v>1.36</v>
      </c>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9"/>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8"/>
      <c r="BR64" s="78"/>
      <c r="BS64" s="78"/>
      <c r="BT64" s="78"/>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9"/>
      <c r="EC64" s="79"/>
      <c r="ED64" s="76"/>
      <c r="IP64" s="74"/>
    </row>
    <row r="65" spans="1:251" s="73" customFormat="1" x14ac:dyDescent="0.2">
      <c r="A65" s="81"/>
      <c r="B65" s="76"/>
      <c r="C65" s="76"/>
      <c r="D65" s="76"/>
      <c r="E65" s="76"/>
      <c r="F65" s="76"/>
      <c r="G65" s="76"/>
      <c r="H65" s="77"/>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IQ65" s="74"/>
    </row>
    <row r="66" spans="1:251" s="84" customFormat="1" x14ac:dyDescent="0.2">
      <c r="A66" s="83"/>
      <c r="H66" s="86"/>
      <c r="IQ66" s="85"/>
    </row>
  </sheetData>
  <mergeCells count="1">
    <mergeCell ref="B7:K7"/>
  </mergeCells>
  <phoneticPr fontId="23" type="noConversion"/>
  <pageMargins left="0.75" right="0.75" top="1" bottom="1" header="0.5" footer="0.5"/>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IR68"/>
  <sheetViews>
    <sheetView zoomScale="125" zoomScaleNormal="125" zoomScalePageLayoutView="125" workbookViewId="0">
      <pane xSplit="1" ySplit="15" topLeftCell="B16" activePane="bottomRight" state="frozen"/>
      <selection pane="topRight" activeCell="B1" sqref="B1"/>
      <selection pane="bottomLeft" activeCell="A18" sqref="A18"/>
      <selection pane="bottomRight" activeCell="CU13" sqref="CU13:DJ13"/>
    </sheetView>
  </sheetViews>
  <sheetFormatPr defaultColWidth="11" defaultRowHeight="12" x14ac:dyDescent="0.2"/>
  <cols>
    <col min="1" max="1" width="11" style="7"/>
    <col min="2" max="182" width="11" style="7" customWidth="1"/>
    <col min="183" max="251" width="11" style="7"/>
    <col min="252" max="252" width="11" style="12"/>
    <col min="253" max="16384" width="11" style="7"/>
  </cols>
  <sheetData>
    <row r="1" spans="1:252" x14ac:dyDescent="0.2">
      <c r="B1" s="15" t="s">
        <v>241</v>
      </c>
      <c r="C1" s="9"/>
      <c r="D1" s="9"/>
      <c r="E1" s="9"/>
      <c r="F1" s="9"/>
      <c r="G1" s="9"/>
      <c r="H1" s="9"/>
      <c r="I1" s="9"/>
      <c r="J1" s="9"/>
      <c r="K1" s="9"/>
      <c r="L1" s="9"/>
      <c r="M1" s="9"/>
      <c r="N1" s="9"/>
      <c r="O1" s="9"/>
      <c r="P1" s="9"/>
      <c r="Q1" s="9"/>
      <c r="R1" s="9"/>
    </row>
    <row r="2" spans="1:252" ht="12" customHeight="1" x14ac:dyDescent="0.2">
      <c r="B2" s="156" t="s">
        <v>166</v>
      </c>
      <c r="C2" s="157"/>
      <c r="D2" s="157"/>
      <c r="E2" s="157"/>
      <c r="F2" s="157"/>
      <c r="G2" s="157"/>
      <c r="H2" s="157"/>
      <c r="I2" s="157"/>
      <c r="J2" s="157"/>
      <c r="K2" s="157"/>
      <c r="L2" s="157"/>
      <c r="M2" s="157"/>
      <c r="N2" s="25"/>
      <c r="O2" s="25"/>
      <c r="P2" s="25"/>
      <c r="Q2" s="25"/>
      <c r="R2" s="25"/>
    </row>
    <row r="3" spans="1:252" ht="12" customHeight="1" x14ac:dyDescent="0.25">
      <c r="B3" s="32" t="s">
        <v>90</v>
      </c>
      <c r="C3" s="33"/>
      <c r="D3" s="33"/>
      <c r="E3" s="33"/>
      <c r="F3" s="33"/>
      <c r="G3" s="33"/>
      <c r="H3" s="33"/>
      <c r="I3" s="33"/>
      <c r="J3" s="33"/>
      <c r="K3" s="33"/>
      <c r="L3" s="32"/>
      <c r="M3" s="32"/>
      <c r="N3" s="32"/>
      <c r="O3" s="32"/>
      <c r="P3" s="32"/>
      <c r="Q3" s="32"/>
      <c r="R3" s="32"/>
    </row>
    <row r="4" spans="1:252" x14ac:dyDescent="0.2">
      <c r="B4" s="100" t="s">
        <v>240</v>
      </c>
      <c r="C4" s="11"/>
      <c r="D4" s="11"/>
      <c r="E4" s="11"/>
      <c r="F4" s="11"/>
      <c r="G4" s="11"/>
      <c r="H4" s="11"/>
      <c r="I4" s="11"/>
      <c r="J4" s="11"/>
      <c r="K4" s="10"/>
      <c r="L4" s="10"/>
      <c r="M4" s="10"/>
      <c r="N4" s="10"/>
      <c r="O4" s="10"/>
      <c r="P4" s="10"/>
      <c r="Q4" s="10"/>
      <c r="R4" s="10"/>
    </row>
    <row r="5" spans="1:252" x14ac:dyDescent="0.2">
      <c r="B5" s="30" t="s">
        <v>104</v>
      </c>
      <c r="C5" s="22"/>
      <c r="D5" s="22"/>
      <c r="E5" s="22"/>
      <c r="F5" s="22"/>
      <c r="G5" s="22"/>
      <c r="H5" s="22"/>
      <c r="I5" s="22"/>
      <c r="J5" s="22"/>
      <c r="K5" s="22"/>
      <c r="L5" s="10"/>
      <c r="M5" s="10"/>
      <c r="N5" s="10"/>
      <c r="O5" s="10"/>
      <c r="P5" s="10"/>
      <c r="Q5" s="10"/>
      <c r="R5" s="10"/>
    </row>
    <row r="6" spans="1:252" ht="12" customHeight="1" x14ac:dyDescent="0.2">
      <c r="B6" s="155" t="s">
        <v>156</v>
      </c>
      <c r="C6" s="154"/>
      <c r="D6" s="154"/>
      <c r="E6" s="154"/>
      <c r="F6" s="154"/>
      <c r="G6" s="154"/>
      <c r="H6" s="154"/>
      <c r="I6" s="154"/>
      <c r="J6" s="154"/>
      <c r="K6" s="154"/>
      <c r="L6" s="10"/>
      <c r="M6" s="10"/>
      <c r="N6" s="10"/>
      <c r="O6" s="10"/>
      <c r="P6" s="10"/>
      <c r="Q6" s="10"/>
      <c r="R6" s="10"/>
    </row>
    <row r="7" spans="1:252" ht="12" customHeight="1" x14ac:dyDescent="0.2">
      <c r="B7" s="154" t="s">
        <v>307</v>
      </c>
      <c r="C7" s="154"/>
      <c r="D7" s="154"/>
      <c r="E7" s="154"/>
      <c r="F7" s="154"/>
      <c r="G7" s="154"/>
      <c r="H7" s="154"/>
      <c r="I7" s="154"/>
      <c r="J7" s="154"/>
      <c r="K7" s="154"/>
      <c r="L7" s="10"/>
      <c r="M7" s="10"/>
      <c r="N7" s="10"/>
      <c r="O7" s="10"/>
      <c r="P7" s="10"/>
      <c r="Q7" s="10"/>
      <c r="R7" s="10"/>
    </row>
    <row r="8" spans="1:252" x14ac:dyDescent="0.2">
      <c r="B8" s="10" t="s">
        <v>105</v>
      </c>
      <c r="C8" s="10"/>
      <c r="D8" s="10"/>
      <c r="E8" s="10"/>
      <c r="F8" s="10"/>
      <c r="G8" s="10"/>
      <c r="H8" s="10"/>
      <c r="I8" s="10"/>
      <c r="J8" s="10"/>
      <c r="K8" s="10"/>
      <c r="L8" s="10"/>
      <c r="M8" s="10"/>
      <c r="N8" s="10"/>
      <c r="O8" s="10"/>
      <c r="P8" s="10"/>
      <c r="Q8" s="10"/>
      <c r="R8" s="10"/>
    </row>
    <row r="9" spans="1:252" x14ac:dyDescent="0.2">
      <c r="B9" s="10" t="s">
        <v>106</v>
      </c>
      <c r="C9" s="10"/>
      <c r="D9" s="10"/>
      <c r="E9" s="10"/>
      <c r="F9" s="10"/>
      <c r="G9" s="10"/>
      <c r="H9" s="10"/>
      <c r="I9" s="10"/>
      <c r="J9" s="10"/>
      <c r="K9" s="10"/>
      <c r="L9" s="10"/>
      <c r="M9" s="10"/>
      <c r="N9" s="10"/>
      <c r="O9" s="10"/>
      <c r="P9" s="10"/>
      <c r="Q9" s="10"/>
      <c r="R9" s="10"/>
    </row>
    <row r="10" spans="1:252" ht="12" customHeight="1" x14ac:dyDescent="0.2">
      <c r="B10" s="24" t="s">
        <v>274</v>
      </c>
      <c r="C10" s="24"/>
      <c r="D10" s="24"/>
      <c r="E10" s="24"/>
      <c r="F10" s="24"/>
      <c r="G10" s="24"/>
      <c r="H10" s="24"/>
      <c r="I10" s="24"/>
      <c r="J10" s="24"/>
      <c r="K10" s="24"/>
      <c r="L10" s="10"/>
      <c r="M10" s="10"/>
      <c r="N10" s="10"/>
      <c r="O10" s="10"/>
      <c r="P10" s="10"/>
      <c r="Q10" s="10"/>
      <c r="R10" s="10"/>
    </row>
    <row r="11" spans="1:252" s="117" customFormat="1" x14ac:dyDescent="0.2">
      <c r="IR11" s="120"/>
    </row>
    <row r="12" spans="1:252" s="117" customFormat="1" x14ac:dyDescent="0.2">
      <c r="A12" s="116"/>
      <c r="B12" s="121" t="s">
        <v>80</v>
      </c>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1"/>
      <c r="AO12" s="123" t="s">
        <v>138</v>
      </c>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c r="CK12" s="124"/>
      <c r="CL12" s="124"/>
      <c r="CM12" s="124"/>
      <c r="CN12" s="124"/>
      <c r="CO12" s="124"/>
      <c r="CP12" s="124"/>
      <c r="CQ12" s="124"/>
      <c r="CR12" s="124"/>
      <c r="CS12" s="124"/>
      <c r="CT12" s="124"/>
      <c r="CU12" s="124"/>
      <c r="CV12" s="124"/>
      <c r="CW12" s="124"/>
      <c r="CX12" s="124"/>
      <c r="CY12" s="124"/>
      <c r="CZ12" s="124"/>
      <c r="DA12" s="124"/>
      <c r="DB12" s="124"/>
      <c r="DC12" s="124"/>
      <c r="DD12" s="124"/>
      <c r="DE12" s="124"/>
      <c r="DF12" s="124"/>
      <c r="DG12" s="124"/>
      <c r="DH12" s="124"/>
      <c r="DI12" s="124"/>
      <c r="DJ12" s="124"/>
      <c r="DK12" s="124"/>
      <c r="DL12" s="124"/>
      <c r="DM12" s="124"/>
      <c r="DN12" s="124"/>
      <c r="DO12" s="124"/>
      <c r="DP12" s="124"/>
      <c r="DQ12" s="124"/>
      <c r="DR12" s="124"/>
      <c r="DS12" s="124"/>
      <c r="DT12" s="124"/>
      <c r="DU12" s="124"/>
      <c r="DV12" s="124"/>
      <c r="DW12" s="124"/>
      <c r="DX12" s="124"/>
      <c r="DY12" s="124"/>
      <c r="DZ12" s="124"/>
      <c r="EA12" s="124"/>
      <c r="EB12" s="124"/>
      <c r="EC12" s="123"/>
      <c r="ED12" s="125" t="s">
        <v>137</v>
      </c>
      <c r="EE12" s="126" t="s">
        <v>137</v>
      </c>
      <c r="EF12" s="127"/>
      <c r="EG12" s="127"/>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7"/>
      <c r="FZ12" s="127"/>
      <c r="GA12" s="127"/>
      <c r="GB12" s="127"/>
      <c r="GC12" s="127"/>
      <c r="GD12" s="127"/>
      <c r="GE12" s="127"/>
      <c r="GF12" s="127"/>
      <c r="GG12" s="127"/>
      <c r="GH12" s="127"/>
      <c r="GI12" s="127"/>
      <c r="GJ12" s="127"/>
      <c r="GK12" s="127"/>
      <c r="GL12" s="127"/>
      <c r="GM12" s="127"/>
      <c r="GN12" s="127"/>
      <c r="GO12" s="127"/>
      <c r="GP12" s="127"/>
      <c r="GQ12" s="127"/>
      <c r="GR12" s="127"/>
      <c r="GS12" s="127"/>
      <c r="GT12" s="127"/>
      <c r="GU12" s="127"/>
      <c r="GV12" s="127"/>
      <c r="GW12" s="127"/>
      <c r="GX12" s="127"/>
      <c r="GY12" s="127"/>
      <c r="GZ12" s="127"/>
      <c r="HA12" s="127"/>
      <c r="HB12" s="127"/>
      <c r="HC12" s="127"/>
      <c r="HD12" s="127"/>
      <c r="HE12" s="127"/>
      <c r="HF12" s="127"/>
      <c r="HG12" s="127"/>
      <c r="HH12" s="127"/>
      <c r="HI12" s="127"/>
      <c r="HJ12" s="127"/>
      <c r="HK12" s="127"/>
      <c r="HL12" s="127"/>
      <c r="HM12" s="127"/>
      <c r="HN12" s="127"/>
      <c r="HO12" s="127"/>
      <c r="HP12" s="127"/>
      <c r="HQ12" s="127"/>
      <c r="HR12" s="127"/>
      <c r="HS12" s="127"/>
      <c r="HT12" s="127"/>
      <c r="HU12" s="127"/>
      <c r="HV12" s="127"/>
      <c r="HW12" s="127"/>
      <c r="HX12" s="127"/>
      <c r="HZ12" s="127"/>
      <c r="IA12" s="127"/>
      <c r="IB12" s="127"/>
      <c r="IC12" s="127"/>
      <c r="ID12" s="127"/>
      <c r="IE12" s="127"/>
      <c r="IF12" s="127"/>
      <c r="IG12" s="127"/>
      <c r="IH12" s="127"/>
      <c r="II12" s="127"/>
      <c r="IJ12" s="127"/>
      <c r="IK12" s="127"/>
      <c r="IL12" s="127"/>
      <c r="IM12" s="127"/>
      <c r="IN12" s="127"/>
      <c r="IO12" s="127"/>
      <c r="IP12" s="127"/>
      <c r="IQ12" s="120"/>
    </row>
    <row r="13" spans="1:252" s="117" customFormat="1" ht="36" x14ac:dyDescent="0.2">
      <c r="A13" s="116"/>
      <c r="B13" s="128" t="s">
        <v>111</v>
      </c>
      <c r="C13" s="128" t="s">
        <v>112</v>
      </c>
      <c r="D13" s="128" t="s">
        <v>120</v>
      </c>
      <c r="E13" s="128" t="s">
        <v>116</v>
      </c>
      <c r="F13" s="128" t="s">
        <v>119</v>
      </c>
      <c r="G13" s="128" t="s">
        <v>122</v>
      </c>
      <c r="H13" s="128" t="s">
        <v>3</v>
      </c>
      <c r="I13" s="128" t="s">
        <v>5</v>
      </c>
      <c r="J13" s="128" t="s">
        <v>6</v>
      </c>
      <c r="K13" s="128" t="s">
        <v>10</v>
      </c>
      <c r="L13" s="128" t="s">
        <v>11</v>
      </c>
      <c r="M13" s="128" t="s">
        <v>81</v>
      </c>
      <c r="N13" s="128" t="s">
        <v>13</v>
      </c>
      <c r="O13" s="128" t="s">
        <v>15</v>
      </c>
      <c r="P13" s="128" t="s">
        <v>18</v>
      </c>
      <c r="Q13" s="128" t="s">
        <v>21</v>
      </c>
      <c r="R13" s="128" t="s">
        <v>82</v>
      </c>
      <c r="S13" s="128" t="s">
        <v>23</v>
      </c>
      <c r="T13" s="128" t="s">
        <v>26</v>
      </c>
      <c r="U13" s="128" t="s">
        <v>78</v>
      </c>
      <c r="V13" s="128" t="s">
        <v>27</v>
      </c>
      <c r="W13" s="128" t="s">
        <v>40</v>
      </c>
      <c r="X13" s="128" t="s">
        <v>41</v>
      </c>
      <c r="Y13" s="128" t="s">
        <v>44</v>
      </c>
      <c r="Z13" s="128" t="s">
        <v>50</v>
      </c>
      <c r="AA13" s="128" t="s">
        <v>51</v>
      </c>
      <c r="AB13" s="128" t="s">
        <v>194</v>
      </c>
      <c r="AC13" s="128" t="s">
        <v>53</v>
      </c>
      <c r="AD13" s="128" t="s">
        <v>54</v>
      </c>
      <c r="AE13" s="128" t="s">
        <v>58</v>
      </c>
      <c r="AF13" s="128" t="s">
        <v>60</v>
      </c>
      <c r="AG13" s="128" t="s">
        <v>62</v>
      </c>
      <c r="AH13" s="128" t="s">
        <v>63</v>
      </c>
      <c r="AI13" s="128" t="s">
        <v>64</v>
      </c>
      <c r="AJ13" s="128" t="s">
        <v>70</v>
      </c>
      <c r="AK13" s="128" t="s">
        <v>72</v>
      </c>
      <c r="AL13" s="128" t="s">
        <v>73</v>
      </c>
      <c r="AM13" s="128" t="s">
        <v>273</v>
      </c>
      <c r="AN13" s="129" t="s">
        <v>83</v>
      </c>
      <c r="AO13" s="130" t="s">
        <v>108</v>
      </c>
      <c r="AP13" s="130" t="s">
        <v>110</v>
      </c>
      <c r="AQ13" s="130" t="s">
        <v>115</v>
      </c>
      <c r="AR13" s="130" t="s">
        <v>109</v>
      </c>
      <c r="AS13" s="130" t="s">
        <v>113</v>
      </c>
      <c r="AT13" s="130" t="s">
        <v>114</v>
      </c>
      <c r="AU13" s="130" t="s">
        <v>84</v>
      </c>
      <c r="AV13" s="130" t="s">
        <v>117</v>
      </c>
      <c r="AW13" s="130" t="s">
        <v>118</v>
      </c>
      <c r="AX13" s="130" t="s">
        <v>121</v>
      </c>
      <c r="AY13" s="130" t="s">
        <v>195</v>
      </c>
      <c r="AZ13" s="130" t="s">
        <v>85</v>
      </c>
      <c r="BA13" s="130" t="s">
        <v>196</v>
      </c>
      <c r="BB13" s="130" t="s">
        <v>123</v>
      </c>
      <c r="BC13" s="130" t="s">
        <v>86</v>
      </c>
      <c r="BD13" s="130" t="s">
        <v>1</v>
      </c>
      <c r="BE13" s="130" t="s">
        <v>2</v>
      </c>
      <c r="BF13" s="130" t="s">
        <v>197</v>
      </c>
      <c r="BG13" s="130" t="s">
        <v>4</v>
      </c>
      <c r="BH13" s="130" t="s">
        <v>7</v>
      </c>
      <c r="BI13" s="130" t="s">
        <v>71</v>
      </c>
      <c r="BJ13" s="130" t="s">
        <v>8</v>
      </c>
      <c r="BK13" s="130" t="s">
        <v>9</v>
      </c>
      <c r="BL13" s="130" t="s">
        <v>12</v>
      </c>
      <c r="BM13" s="130" t="s">
        <v>14</v>
      </c>
      <c r="BN13" s="130" t="s">
        <v>16</v>
      </c>
      <c r="BO13" s="130" t="s">
        <v>17</v>
      </c>
      <c r="BP13" s="130" t="s">
        <v>87</v>
      </c>
      <c r="BQ13" s="130" t="s">
        <v>19</v>
      </c>
      <c r="BR13" s="130" t="s">
        <v>20</v>
      </c>
      <c r="BS13" s="130" t="s">
        <v>198</v>
      </c>
      <c r="BT13" s="130" t="s">
        <v>22</v>
      </c>
      <c r="BU13" s="130" t="s">
        <v>24</v>
      </c>
      <c r="BV13" s="130" t="s">
        <v>25</v>
      </c>
      <c r="BW13" s="130" t="s">
        <v>88</v>
      </c>
      <c r="BX13" s="130" t="s">
        <v>79</v>
      </c>
      <c r="BY13" s="130" t="s">
        <v>199</v>
      </c>
      <c r="BZ13" s="130" t="s">
        <v>200</v>
      </c>
      <c r="CA13" s="130" t="s">
        <v>28</v>
      </c>
      <c r="CB13" s="130" t="s">
        <v>29</v>
      </c>
      <c r="CC13" s="130" t="s">
        <v>30</v>
      </c>
      <c r="CD13" s="130" t="s">
        <v>31</v>
      </c>
      <c r="CE13" s="130" t="s">
        <v>32</v>
      </c>
      <c r="CF13" s="130" t="s">
        <v>33</v>
      </c>
      <c r="CG13" s="130" t="s">
        <v>34</v>
      </c>
      <c r="CH13" s="130" t="s">
        <v>35</v>
      </c>
      <c r="CI13" s="130" t="s">
        <v>36</v>
      </c>
      <c r="CJ13" s="130" t="s">
        <v>38</v>
      </c>
      <c r="CK13" s="130" t="s">
        <v>39</v>
      </c>
      <c r="CL13" s="130" t="s">
        <v>42</v>
      </c>
      <c r="CM13" s="130" t="s">
        <v>43</v>
      </c>
      <c r="CN13" s="130" t="s">
        <v>37</v>
      </c>
      <c r="CO13" s="130" t="s">
        <v>45</v>
      </c>
      <c r="CP13" s="130" t="s">
        <v>46</v>
      </c>
      <c r="CQ13" s="130" t="s">
        <v>47</v>
      </c>
      <c r="CR13" s="130" t="s">
        <v>48</v>
      </c>
      <c r="CS13" s="130" t="s">
        <v>49</v>
      </c>
      <c r="CT13" s="130" t="s">
        <v>52</v>
      </c>
      <c r="CU13" s="130" t="s">
        <v>201</v>
      </c>
      <c r="CV13" s="130" t="s">
        <v>202</v>
      </c>
      <c r="CW13" s="130" t="s">
        <v>203</v>
      </c>
      <c r="CX13" s="130" t="s">
        <v>204</v>
      </c>
      <c r="CY13" s="130" t="s">
        <v>205</v>
      </c>
      <c r="CZ13" s="130" t="s">
        <v>206</v>
      </c>
      <c r="DA13" s="130" t="s">
        <v>207</v>
      </c>
      <c r="DB13" s="130" t="s">
        <v>208</v>
      </c>
      <c r="DC13" s="130" t="s">
        <v>209</v>
      </c>
      <c r="DD13" s="130" t="s">
        <v>210</v>
      </c>
      <c r="DE13" s="130" t="s">
        <v>211</v>
      </c>
      <c r="DF13" s="130" t="s">
        <v>212</v>
      </c>
      <c r="DG13" s="130" t="s">
        <v>213</v>
      </c>
      <c r="DH13" s="130" t="s">
        <v>214</v>
      </c>
      <c r="DI13" s="130" t="s">
        <v>215</v>
      </c>
      <c r="DJ13" s="130" t="s">
        <v>216</v>
      </c>
      <c r="DK13" s="130" t="s">
        <v>55</v>
      </c>
      <c r="DL13" s="130" t="s">
        <v>56</v>
      </c>
      <c r="DM13" s="130" t="s">
        <v>57</v>
      </c>
      <c r="DN13" s="130" t="s">
        <v>61</v>
      </c>
      <c r="DO13" s="130" t="s">
        <v>217</v>
      </c>
      <c r="DP13" s="130" t="s">
        <v>76</v>
      </c>
      <c r="DQ13" s="130" t="s">
        <v>0</v>
      </c>
      <c r="DR13" s="130" t="s">
        <v>89</v>
      </c>
      <c r="DS13" s="130" t="s">
        <v>65</v>
      </c>
      <c r="DT13" s="130" t="s">
        <v>67</v>
      </c>
      <c r="DU13" s="130" t="s">
        <v>68</v>
      </c>
      <c r="DV13" s="130" t="s">
        <v>69</v>
      </c>
      <c r="DW13" s="130" t="s">
        <v>66</v>
      </c>
      <c r="DX13" s="130" t="s">
        <v>74</v>
      </c>
      <c r="DY13" s="130" t="s">
        <v>77</v>
      </c>
      <c r="DZ13" s="130" t="s">
        <v>59</v>
      </c>
      <c r="EA13" s="130" t="s">
        <v>75</v>
      </c>
      <c r="EB13" s="130" t="s">
        <v>99</v>
      </c>
      <c r="EC13" s="131" t="s">
        <v>136</v>
      </c>
      <c r="ED13" s="132" t="s">
        <v>218</v>
      </c>
      <c r="EE13" s="133" t="s">
        <v>219</v>
      </c>
      <c r="EF13" s="127"/>
      <c r="EG13" s="127"/>
      <c r="EH13" s="127"/>
      <c r="EI13" s="127"/>
      <c r="EJ13" s="127"/>
      <c r="EK13" s="127"/>
      <c r="EL13" s="127"/>
      <c r="EM13" s="127"/>
      <c r="EN13" s="127"/>
      <c r="EO13" s="127"/>
      <c r="EP13" s="127"/>
      <c r="EQ13" s="127"/>
      <c r="ER13" s="127"/>
      <c r="ES13" s="127"/>
      <c r="ET13" s="127"/>
      <c r="EU13" s="127"/>
      <c r="EV13" s="127"/>
      <c r="EW13" s="127"/>
      <c r="EX13" s="127"/>
      <c r="EY13" s="127"/>
      <c r="EZ13" s="127"/>
      <c r="FA13" s="127"/>
      <c r="FB13" s="127"/>
      <c r="FC13" s="127"/>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Z13" s="127"/>
      <c r="IA13" s="127"/>
      <c r="IB13" s="127"/>
      <c r="IC13" s="127"/>
      <c r="ID13" s="127"/>
      <c r="IE13" s="127"/>
      <c r="IF13" s="127"/>
      <c r="IG13" s="127"/>
      <c r="IH13" s="127"/>
      <c r="II13" s="127"/>
      <c r="IJ13" s="127"/>
      <c r="IK13" s="127"/>
      <c r="IL13" s="127"/>
      <c r="IM13" s="127"/>
      <c r="IN13" s="127"/>
      <c r="IO13" s="127"/>
      <c r="IP13" s="127"/>
      <c r="IQ13" s="120"/>
    </row>
    <row r="14" spans="1:252" s="117" customFormat="1" x14ac:dyDescent="0.2">
      <c r="A14" s="116"/>
      <c r="B14" s="121" t="s">
        <v>178</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1"/>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c r="EA14" s="124"/>
      <c r="EB14" s="124"/>
      <c r="EC14" s="123"/>
      <c r="ED14" s="134"/>
      <c r="EE14" s="135"/>
      <c r="EF14" s="127"/>
      <c r="EG14" s="127"/>
      <c r="EH14" s="127"/>
      <c r="EI14" s="127"/>
      <c r="EJ14" s="127"/>
      <c r="EK14" s="127"/>
      <c r="EL14" s="127"/>
      <c r="EM14" s="127"/>
      <c r="EN14" s="127"/>
      <c r="EO14" s="127"/>
      <c r="EP14" s="127"/>
      <c r="EQ14" s="127"/>
      <c r="ER14" s="127"/>
      <c r="ES14" s="127"/>
      <c r="ET14" s="127"/>
      <c r="EU14" s="127"/>
      <c r="EV14" s="127"/>
      <c r="EW14" s="127"/>
      <c r="EX14" s="127"/>
      <c r="EY14" s="127"/>
      <c r="EZ14" s="127"/>
      <c r="FA14" s="127"/>
      <c r="FB14" s="127"/>
      <c r="FC14" s="127"/>
      <c r="FD14" s="127"/>
      <c r="FE14" s="127"/>
      <c r="FF14" s="127"/>
      <c r="FG14" s="127"/>
      <c r="FH14" s="127"/>
      <c r="FI14" s="127"/>
      <c r="FJ14" s="127"/>
      <c r="FK14" s="127"/>
      <c r="FL14" s="127"/>
      <c r="FM14" s="127"/>
      <c r="FN14" s="127"/>
      <c r="FO14" s="127"/>
      <c r="FP14" s="127"/>
      <c r="FQ14" s="127"/>
      <c r="FR14" s="127"/>
      <c r="FS14" s="127"/>
      <c r="FT14" s="127"/>
      <c r="FU14" s="127"/>
      <c r="FV14" s="127"/>
      <c r="FW14" s="127"/>
      <c r="FX14" s="127"/>
      <c r="FY14" s="127"/>
      <c r="FZ14" s="127"/>
      <c r="GA14" s="127"/>
      <c r="GB14" s="127"/>
      <c r="GC14" s="127"/>
      <c r="GD14" s="127"/>
      <c r="GE14" s="127"/>
      <c r="GF14" s="127"/>
      <c r="GG14" s="127"/>
      <c r="GH14" s="127"/>
      <c r="GI14" s="127"/>
      <c r="GJ14" s="127"/>
      <c r="GK14" s="127"/>
      <c r="GL14" s="127"/>
      <c r="GM14" s="127"/>
      <c r="GN14" s="127"/>
      <c r="GO14" s="127"/>
      <c r="GP14" s="127"/>
      <c r="GQ14" s="127"/>
      <c r="GR14" s="127"/>
      <c r="GS14" s="127"/>
      <c r="GT14" s="127"/>
      <c r="GU14" s="127"/>
      <c r="GV14" s="127"/>
      <c r="GW14" s="127"/>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Z14" s="127"/>
      <c r="IA14" s="127"/>
      <c r="IB14" s="127"/>
      <c r="IC14" s="127"/>
      <c r="ID14" s="127"/>
      <c r="IE14" s="127"/>
      <c r="IF14" s="127"/>
      <c r="IG14" s="127"/>
      <c r="IH14" s="127"/>
      <c r="II14" s="127"/>
      <c r="IJ14" s="127"/>
      <c r="IK14" s="127"/>
      <c r="IL14" s="127"/>
      <c r="IM14" s="127"/>
      <c r="IN14" s="127"/>
      <c r="IO14" s="127"/>
      <c r="IP14" s="127"/>
      <c r="IQ14" s="120"/>
    </row>
    <row r="15" spans="1:252" s="117" customFormat="1" x14ac:dyDescent="0.2">
      <c r="A15" s="116" t="s">
        <v>134</v>
      </c>
      <c r="B15" s="122"/>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24"/>
      <c r="DI15" s="124"/>
      <c r="DJ15" s="124"/>
      <c r="DK15" s="124"/>
      <c r="DL15" s="124"/>
      <c r="DM15" s="124"/>
      <c r="DN15" s="124"/>
      <c r="DO15" s="124"/>
      <c r="DP15" s="124"/>
      <c r="DQ15" s="124"/>
      <c r="DR15" s="124"/>
      <c r="DS15" s="124"/>
      <c r="DT15" s="124"/>
      <c r="DU15" s="124"/>
      <c r="DV15" s="124"/>
      <c r="DW15" s="124"/>
      <c r="DX15" s="124"/>
      <c r="DY15" s="124"/>
      <c r="DZ15" s="124"/>
      <c r="EA15" s="124"/>
      <c r="EB15" s="124"/>
      <c r="EC15" s="124"/>
      <c r="ED15" s="134"/>
      <c r="EE15" s="136"/>
      <c r="IQ15" s="120"/>
    </row>
    <row r="16" spans="1:252" s="117" customFormat="1" x14ac:dyDescent="0.2">
      <c r="A16" s="117">
        <v>1959</v>
      </c>
      <c r="B16" s="137">
        <v>22849</v>
      </c>
      <c r="C16" s="137">
        <v>7620</v>
      </c>
      <c r="D16" s="137">
        <v>9645.69428810717</v>
      </c>
      <c r="E16" s="137">
        <v>24107</v>
      </c>
      <c r="F16" s="137">
        <v>5357</v>
      </c>
      <c r="G16" s="137">
        <v>50356</v>
      </c>
      <c r="H16" s="137">
        <v>1615.34141114408</v>
      </c>
      <c r="I16" s="137">
        <v>25194.3567698509</v>
      </c>
      <c r="J16" s="137">
        <v>7107</v>
      </c>
      <c r="K16" s="137">
        <v>2539.7875562867498</v>
      </c>
      <c r="L16" s="137">
        <v>3701</v>
      </c>
      <c r="M16" s="137">
        <v>71492</v>
      </c>
      <c r="N16" s="137">
        <v>206294</v>
      </c>
      <c r="O16" s="137">
        <v>2218</v>
      </c>
      <c r="P16" s="137">
        <v>11438</v>
      </c>
      <c r="Q16" s="137">
        <v>3361</v>
      </c>
      <c r="R16" s="137">
        <v>25694</v>
      </c>
      <c r="S16" s="137">
        <v>52590</v>
      </c>
      <c r="T16" s="137">
        <v>1492.6608815362399</v>
      </c>
      <c r="U16" s="137">
        <v>2442.3522170532101</v>
      </c>
      <c r="V16" s="137">
        <v>2844</v>
      </c>
      <c r="W16" s="137">
        <v>18320</v>
      </c>
      <c r="X16" s="137">
        <v>2817</v>
      </c>
      <c r="Y16" s="137">
        <v>3224</v>
      </c>
      <c r="Z16" s="137">
        <v>51769</v>
      </c>
      <c r="AA16" s="137">
        <v>2179</v>
      </c>
      <c r="AB16" s="137">
        <v>338</v>
      </c>
      <c r="AC16" s="137">
        <v>13825</v>
      </c>
      <c r="AD16" s="137">
        <v>235286.12944833099</v>
      </c>
      <c r="AE16" s="137">
        <v>8271.6432301491204</v>
      </c>
      <c r="AF16" s="137">
        <v>1224.83514671942</v>
      </c>
      <c r="AG16" s="137">
        <v>14220</v>
      </c>
      <c r="AH16" s="137">
        <v>11572</v>
      </c>
      <c r="AI16" s="137">
        <v>4533</v>
      </c>
      <c r="AJ16" s="137">
        <v>70746.950795846104</v>
      </c>
      <c r="AK16" s="137">
        <v>149154</v>
      </c>
      <c r="AL16" s="137">
        <v>770642</v>
      </c>
      <c r="AM16" s="137">
        <v>673770.63580159598</v>
      </c>
      <c r="AN16" s="138">
        <v>1898080.75174502</v>
      </c>
      <c r="AO16" s="139">
        <v>394</v>
      </c>
      <c r="AP16" s="139">
        <v>13362</v>
      </c>
      <c r="AQ16" s="139">
        <v>446.74709482598797</v>
      </c>
      <c r="AR16" s="139">
        <v>6359.5762910522999</v>
      </c>
      <c r="AS16" s="139">
        <v>358</v>
      </c>
      <c r="AT16" s="139">
        <v>0</v>
      </c>
      <c r="AU16" s="139">
        <v>259</v>
      </c>
      <c r="AV16" s="139">
        <v>0</v>
      </c>
      <c r="AW16" s="139">
        <v>10653</v>
      </c>
      <c r="AX16" s="139">
        <v>58</v>
      </c>
      <c r="AY16" s="139">
        <v>76</v>
      </c>
      <c r="AZ16" s="139">
        <v>6214</v>
      </c>
      <c r="BA16" s="139">
        <v>116</v>
      </c>
      <c r="BB16" s="139">
        <v>3468</v>
      </c>
      <c r="BC16" s="139">
        <v>196823</v>
      </c>
      <c r="BD16" s="139">
        <v>4392</v>
      </c>
      <c r="BE16" s="139">
        <v>105</v>
      </c>
      <c r="BF16" s="139">
        <v>149</v>
      </c>
      <c r="BG16" s="139">
        <v>227</v>
      </c>
      <c r="BH16" s="139">
        <v>353</v>
      </c>
      <c r="BI16" s="139">
        <v>3470</v>
      </c>
      <c r="BJ16" s="139">
        <v>165</v>
      </c>
      <c r="BK16" s="139">
        <v>92</v>
      </c>
      <c r="BL16" s="139">
        <v>1690.7659281106601</v>
      </c>
      <c r="BM16" s="139">
        <v>361</v>
      </c>
      <c r="BN16" s="139">
        <v>338</v>
      </c>
      <c r="BO16" s="139">
        <v>160</v>
      </c>
      <c r="BP16" s="139">
        <v>738</v>
      </c>
      <c r="BQ16" s="139">
        <v>29950</v>
      </c>
      <c r="BR16" s="139">
        <v>6513</v>
      </c>
      <c r="BS16" s="139">
        <v>6979</v>
      </c>
      <c r="BT16" s="139">
        <v>1530</v>
      </c>
      <c r="BU16" s="139">
        <v>28809.729620095099</v>
      </c>
      <c r="BV16" s="139">
        <v>603</v>
      </c>
      <c r="BW16" s="139">
        <v>3063</v>
      </c>
      <c r="BX16" s="139">
        <v>1037</v>
      </c>
      <c r="BY16" s="139">
        <v>1197.5247917417</v>
      </c>
      <c r="BZ16" s="139">
        <v>21</v>
      </c>
      <c r="CA16" s="139">
        <v>102</v>
      </c>
      <c r="CB16" s="139">
        <v>0</v>
      </c>
      <c r="CC16" s="139">
        <v>0</v>
      </c>
      <c r="CD16" s="139">
        <v>106</v>
      </c>
      <c r="CE16" s="139">
        <v>61</v>
      </c>
      <c r="CF16" s="139">
        <v>15911</v>
      </c>
      <c r="CG16" s="139">
        <v>367</v>
      </c>
      <c r="CH16" s="139">
        <v>920</v>
      </c>
      <c r="CI16" s="139">
        <v>490</v>
      </c>
      <c r="CJ16" s="139">
        <v>0</v>
      </c>
      <c r="CK16" s="139">
        <v>18</v>
      </c>
      <c r="CL16" s="139">
        <v>131</v>
      </c>
      <c r="CM16" s="139">
        <v>973</v>
      </c>
      <c r="CN16" s="139">
        <v>0</v>
      </c>
      <c r="CO16" s="139">
        <v>0</v>
      </c>
      <c r="CP16" s="139">
        <v>271</v>
      </c>
      <c r="CQ16" s="139">
        <v>83</v>
      </c>
      <c r="CR16" s="139">
        <v>1970</v>
      </c>
      <c r="CS16" s="139">
        <v>1973</v>
      </c>
      <c r="CT16" s="139">
        <v>50</v>
      </c>
      <c r="CU16" s="139">
        <v>11</v>
      </c>
      <c r="CV16" s="139">
        <v>5434</v>
      </c>
      <c r="CW16" s="139">
        <v>429</v>
      </c>
      <c r="CX16" s="139">
        <v>2312.16890073287</v>
      </c>
      <c r="CY16" s="139">
        <v>5940.8234421364996</v>
      </c>
      <c r="CZ16" s="139">
        <v>16460.912186280599</v>
      </c>
      <c r="DA16" s="139">
        <v>1663</v>
      </c>
      <c r="DB16" s="139">
        <v>110</v>
      </c>
      <c r="DC16" s="139">
        <v>276</v>
      </c>
      <c r="DD16" s="139">
        <v>1</v>
      </c>
      <c r="DE16" s="139">
        <v>285</v>
      </c>
      <c r="DF16" s="139">
        <v>105</v>
      </c>
      <c r="DG16" s="139">
        <v>847</v>
      </c>
      <c r="DH16" s="139">
        <v>233</v>
      </c>
      <c r="DI16" s="139">
        <v>3445</v>
      </c>
      <c r="DJ16" s="139">
        <v>13578</v>
      </c>
      <c r="DK16" s="139">
        <v>506</v>
      </c>
      <c r="DL16" s="139">
        <v>106</v>
      </c>
      <c r="DM16" s="139">
        <v>491</v>
      </c>
      <c r="DN16" s="139">
        <v>25787</v>
      </c>
      <c r="DO16" s="139">
        <v>906</v>
      </c>
      <c r="DP16" s="139">
        <v>561</v>
      </c>
      <c r="DQ16" s="139">
        <v>3001</v>
      </c>
      <c r="DR16" s="139">
        <v>0</v>
      </c>
      <c r="DS16" s="139">
        <v>907</v>
      </c>
      <c r="DT16" s="139">
        <v>434</v>
      </c>
      <c r="DU16" s="139">
        <v>4694</v>
      </c>
      <c r="DV16" s="139">
        <v>113</v>
      </c>
      <c r="DW16" s="139">
        <v>3</v>
      </c>
      <c r="DX16" s="139">
        <v>1198</v>
      </c>
      <c r="DY16" s="139">
        <v>17783</v>
      </c>
      <c r="DZ16" s="139">
        <v>0</v>
      </c>
      <c r="EA16" s="139">
        <v>0</v>
      </c>
      <c r="EB16" s="139">
        <v>0</v>
      </c>
      <c r="EC16" s="140">
        <v>461578.248254976</v>
      </c>
      <c r="ED16" s="141">
        <v>2359659</v>
      </c>
      <c r="EE16" s="142">
        <v>2454000</v>
      </c>
      <c r="EM16" s="127"/>
      <c r="EN16" s="127"/>
      <c r="ES16" s="127"/>
      <c r="EW16" s="127"/>
      <c r="EY16" s="127"/>
      <c r="FF16" s="127"/>
      <c r="FI16" s="127"/>
      <c r="FJ16" s="127"/>
      <c r="FK16" s="127"/>
      <c r="FL16" s="127"/>
      <c r="FW16" s="127"/>
      <c r="FX16" s="127"/>
      <c r="GB16" s="127"/>
      <c r="GC16" s="127"/>
      <c r="GF16" s="127"/>
      <c r="GH16" s="127"/>
      <c r="GI16" s="127"/>
      <c r="GP16" s="127"/>
      <c r="GT16" s="127"/>
      <c r="GU16" s="127"/>
      <c r="GV16" s="127"/>
      <c r="GZ16" s="127"/>
      <c r="HC16" s="127"/>
      <c r="HJ16" s="127"/>
      <c r="HR16" s="127"/>
      <c r="HS16" s="127"/>
      <c r="HU16" s="127"/>
      <c r="HV16" s="127"/>
      <c r="HZ16" s="127"/>
      <c r="IF16" s="127"/>
      <c r="IJ16" s="127"/>
      <c r="IM16" s="127"/>
      <c r="IO16" s="127"/>
      <c r="IQ16" s="120"/>
    </row>
    <row r="17" spans="1:251" s="117" customFormat="1" x14ac:dyDescent="0.2">
      <c r="A17" s="117">
        <v>1960</v>
      </c>
      <c r="B17" s="137">
        <v>24053</v>
      </c>
      <c r="C17" s="137">
        <v>8405</v>
      </c>
      <c r="D17" s="137">
        <v>10042.675984392101</v>
      </c>
      <c r="E17" s="137">
        <v>24816</v>
      </c>
      <c r="F17" s="137">
        <v>6080</v>
      </c>
      <c r="G17" s="137">
        <v>52603</v>
      </c>
      <c r="H17" s="137">
        <v>1764.47543686119</v>
      </c>
      <c r="I17" s="137">
        <v>26870.919027857799</v>
      </c>
      <c r="J17" s="137">
        <v>8121</v>
      </c>
      <c r="K17" s="137">
        <v>2644.3159751006401</v>
      </c>
      <c r="L17" s="137">
        <v>4119</v>
      </c>
      <c r="M17" s="137">
        <v>73962</v>
      </c>
      <c r="N17" s="137">
        <v>222166</v>
      </c>
      <c r="O17" s="137">
        <v>2565</v>
      </c>
      <c r="P17" s="137">
        <v>12373</v>
      </c>
      <c r="Q17" s="137">
        <v>3049</v>
      </c>
      <c r="R17" s="137">
        <v>29822</v>
      </c>
      <c r="S17" s="137">
        <v>63480</v>
      </c>
      <c r="T17" s="137">
        <v>1554.0933747328199</v>
      </c>
      <c r="U17" s="137">
        <v>2542.8705516687301</v>
      </c>
      <c r="V17" s="137">
        <v>3141</v>
      </c>
      <c r="W17" s="137">
        <v>20045</v>
      </c>
      <c r="X17" s="137">
        <v>3148</v>
      </c>
      <c r="Y17" s="137">
        <v>3573</v>
      </c>
      <c r="Z17" s="137">
        <v>54477</v>
      </c>
      <c r="AA17" s="137">
        <v>2243</v>
      </c>
      <c r="AB17" s="137">
        <v>331</v>
      </c>
      <c r="AC17" s="137">
        <v>14576</v>
      </c>
      <c r="AD17" s="137">
        <v>244969.65081971401</v>
      </c>
      <c r="AE17" s="137">
        <v>8822.0809721422502</v>
      </c>
      <c r="AF17" s="137">
        <v>1337.91625453347</v>
      </c>
      <c r="AG17" s="137">
        <v>13343</v>
      </c>
      <c r="AH17" s="137">
        <v>13423</v>
      </c>
      <c r="AI17" s="137">
        <v>5324</v>
      </c>
      <c r="AJ17" s="137">
        <v>73658.637989638795</v>
      </c>
      <c r="AK17" s="137">
        <v>159340</v>
      </c>
      <c r="AL17" s="137">
        <v>788300</v>
      </c>
      <c r="AM17" s="137">
        <v>720173.19615603599</v>
      </c>
      <c r="AN17" s="138">
        <v>1991085.6363866399</v>
      </c>
      <c r="AO17" s="139">
        <v>552</v>
      </c>
      <c r="AP17" s="139">
        <v>13312</v>
      </c>
      <c r="AQ17" s="139">
        <v>465.133580465808</v>
      </c>
      <c r="AR17" s="139">
        <v>6621.3133219250303</v>
      </c>
      <c r="AS17" s="139">
        <v>157</v>
      </c>
      <c r="AT17" s="139">
        <v>0</v>
      </c>
      <c r="AU17" s="139">
        <v>274</v>
      </c>
      <c r="AV17" s="139">
        <v>0</v>
      </c>
      <c r="AW17" s="139">
        <v>12792</v>
      </c>
      <c r="AX17" s="139">
        <v>64</v>
      </c>
      <c r="AY17" s="139">
        <v>74</v>
      </c>
      <c r="AZ17" s="139">
        <v>5480</v>
      </c>
      <c r="BA17" s="139">
        <v>145</v>
      </c>
      <c r="BB17" s="139">
        <v>3679</v>
      </c>
      <c r="BC17" s="139">
        <v>212906</v>
      </c>
      <c r="BD17" s="139">
        <v>4475</v>
      </c>
      <c r="BE17" s="139">
        <v>134</v>
      </c>
      <c r="BF17" s="139">
        <v>126</v>
      </c>
      <c r="BG17" s="139">
        <v>242</v>
      </c>
      <c r="BH17" s="139">
        <v>481</v>
      </c>
      <c r="BI17" s="139">
        <v>4378</v>
      </c>
      <c r="BJ17" s="139">
        <v>169</v>
      </c>
      <c r="BK17" s="139">
        <v>96</v>
      </c>
      <c r="BL17" s="139">
        <v>1760.35170453214</v>
      </c>
      <c r="BM17" s="139">
        <v>399</v>
      </c>
      <c r="BN17" s="139">
        <v>367</v>
      </c>
      <c r="BO17" s="139">
        <v>168</v>
      </c>
      <c r="BP17" s="139">
        <v>806</v>
      </c>
      <c r="BQ17" s="139">
        <v>32883</v>
      </c>
      <c r="BR17" s="139">
        <v>5837</v>
      </c>
      <c r="BS17" s="139">
        <v>10197</v>
      </c>
      <c r="BT17" s="139">
        <v>1764</v>
      </c>
      <c r="BU17" s="139">
        <v>29995.433312591002</v>
      </c>
      <c r="BV17" s="139">
        <v>662</v>
      </c>
      <c r="BW17" s="139">
        <v>3423</v>
      </c>
      <c r="BX17" s="139">
        <v>2128</v>
      </c>
      <c r="BY17" s="139">
        <v>1246.8105568685301</v>
      </c>
      <c r="BZ17" s="139">
        <v>22</v>
      </c>
      <c r="CA17" s="139">
        <v>109</v>
      </c>
      <c r="CB17" s="139">
        <v>0</v>
      </c>
      <c r="CC17" s="139">
        <v>0</v>
      </c>
      <c r="CD17" s="139">
        <v>93</v>
      </c>
      <c r="CE17" s="139">
        <v>49</v>
      </c>
      <c r="CF17" s="139">
        <v>17212</v>
      </c>
      <c r="CG17" s="139">
        <v>353</v>
      </c>
      <c r="CH17" s="139">
        <v>993</v>
      </c>
      <c r="CI17" s="139">
        <v>514</v>
      </c>
      <c r="CJ17" s="139">
        <v>0</v>
      </c>
      <c r="CK17" s="139">
        <v>22</v>
      </c>
      <c r="CL17" s="139">
        <v>145</v>
      </c>
      <c r="CM17" s="139">
        <v>929</v>
      </c>
      <c r="CN17" s="139">
        <v>0</v>
      </c>
      <c r="CO17" s="139">
        <v>0</v>
      </c>
      <c r="CP17" s="139">
        <v>272</v>
      </c>
      <c r="CQ17" s="139">
        <v>83</v>
      </c>
      <c r="CR17" s="139">
        <v>2229</v>
      </c>
      <c r="CS17" s="139">
        <v>2273</v>
      </c>
      <c r="CT17" s="139">
        <v>48</v>
      </c>
      <c r="CU17" s="139">
        <v>12</v>
      </c>
      <c r="CV17" s="139">
        <v>6509</v>
      </c>
      <c r="CW17" s="139">
        <v>428</v>
      </c>
      <c r="CX17" s="139">
        <v>2407.3293635148898</v>
      </c>
      <c r="CY17" s="139">
        <v>6474.6083086053404</v>
      </c>
      <c r="CZ17" s="139">
        <v>17138.383464855498</v>
      </c>
      <c r="DA17" s="139">
        <v>1869</v>
      </c>
      <c r="DB17" s="139">
        <v>114</v>
      </c>
      <c r="DC17" s="139">
        <v>357</v>
      </c>
      <c r="DD17" s="139">
        <v>9</v>
      </c>
      <c r="DE17" s="139">
        <v>357</v>
      </c>
      <c r="DF17" s="139">
        <v>113</v>
      </c>
      <c r="DG17" s="139">
        <v>832</v>
      </c>
      <c r="DH17" s="139">
        <v>493</v>
      </c>
      <c r="DI17" s="139">
        <v>4031</v>
      </c>
      <c r="DJ17" s="139">
        <v>14422</v>
      </c>
      <c r="DK17" s="139">
        <v>730</v>
      </c>
      <c r="DL17" s="139">
        <v>226</v>
      </c>
      <c r="DM17" s="139">
        <v>380</v>
      </c>
      <c r="DN17" s="139">
        <v>26707</v>
      </c>
      <c r="DO17" s="139">
        <v>783</v>
      </c>
      <c r="DP17" s="139">
        <v>616</v>
      </c>
      <c r="DQ17" s="139">
        <v>3242</v>
      </c>
      <c r="DR17" s="139">
        <v>0</v>
      </c>
      <c r="DS17" s="139">
        <v>1013</v>
      </c>
      <c r="DT17" s="139">
        <v>471</v>
      </c>
      <c r="DU17" s="139">
        <v>4587</v>
      </c>
      <c r="DV17" s="139">
        <v>115</v>
      </c>
      <c r="DW17" s="139">
        <v>3</v>
      </c>
      <c r="DX17" s="139">
        <v>1178</v>
      </c>
      <c r="DY17" s="139">
        <v>15563</v>
      </c>
      <c r="DZ17" s="139">
        <v>0</v>
      </c>
      <c r="EA17" s="139">
        <v>0</v>
      </c>
      <c r="EB17" s="139">
        <v>0</v>
      </c>
      <c r="EC17" s="140">
        <v>494785.363613358</v>
      </c>
      <c r="ED17" s="141">
        <v>2485871</v>
      </c>
      <c r="EE17" s="142">
        <v>2569000</v>
      </c>
      <c r="EM17" s="127"/>
      <c r="EN17" s="127"/>
      <c r="ES17" s="127"/>
      <c r="EW17" s="127"/>
      <c r="EY17" s="127"/>
      <c r="FF17" s="127"/>
      <c r="FI17" s="127"/>
      <c r="FJ17" s="127"/>
      <c r="FK17" s="127"/>
      <c r="FL17" s="127"/>
      <c r="FW17" s="127"/>
      <c r="FX17" s="127"/>
      <c r="GB17" s="127"/>
      <c r="GC17" s="127"/>
      <c r="GF17" s="127"/>
      <c r="GH17" s="127"/>
      <c r="GI17" s="127"/>
      <c r="GP17" s="127"/>
      <c r="GT17" s="127"/>
      <c r="GU17" s="127"/>
      <c r="GV17" s="127"/>
      <c r="GZ17" s="127"/>
      <c r="HC17" s="127"/>
      <c r="HJ17" s="127"/>
      <c r="HR17" s="127"/>
      <c r="HS17" s="127"/>
      <c r="HU17" s="127"/>
      <c r="HV17" s="127"/>
      <c r="HZ17" s="127"/>
      <c r="IF17" s="127"/>
      <c r="IJ17" s="127"/>
      <c r="IM17" s="127"/>
      <c r="IO17" s="127"/>
      <c r="IQ17" s="120"/>
    </row>
    <row r="18" spans="1:251" s="117" customFormat="1" x14ac:dyDescent="0.2">
      <c r="A18" s="117">
        <v>1961</v>
      </c>
      <c r="B18" s="137">
        <v>24704</v>
      </c>
      <c r="C18" s="137">
        <v>8689</v>
      </c>
      <c r="D18" s="137">
        <v>10356.681998256799</v>
      </c>
      <c r="E18" s="137">
        <v>25305</v>
      </c>
      <c r="F18" s="137">
        <v>7083</v>
      </c>
      <c r="G18" s="137">
        <v>52954</v>
      </c>
      <c r="H18" s="137">
        <v>1849.4836795252199</v>
      </c>
      <c r="I18" s="137">
        <v>29166.311180827201</v>
      </c>
      <c r="J18" s="137">
        <v>8654</v>
      </c>
      <c r="K18" s="137">
        <v>2726.99624080179</v>
      </c>
      <c r="L18" s="137">
        <v>4074</v>
      </c>
      <c r="M18" s="137">
        <v>76687</v>
      </c>
      <c r="N18" s="137">
        <v>227872</v>
      </c>
      <c r="O18" s="137">
        <v>2679</v>
      </c>
      <c r="P18" s="137">
        <v>13356</v>
      </c>
      <c r="Q18" s="137">
        <v>3372</v>
      </c>
      <c r="R18" s="137">
        <v>33965</v>
      </c>
      <c r="S18" s="137">
        <v>77207</v>
      </c>
      <c r="T18" s="137">
        <v>1602.68546976126</v>
      </c>
      <c r="U18" s="137">
        <v>2622.37890650806</v>
      </c>
      <c r="V18" s="137">
        <v>3161</v>
      </c>
      <c r="W18" s="137">
        <v>20695</v>
      </c>
      <c r="X18" s="137">
        <v>3209</v>
      </c>
      <c r="Y18" s="137">
        <v>3641</v>
      </c>
      <c r="Z18" s="137">
        <v>56568</v>
      </c>
      <c r="AA18" s="137">
        <v>2479</v>
      </c>
      <c r="AB18" s="137">
        <v>298</v>
      </c>
      <c r="AC18" s="137">
        <v>15210</v>
      </c>
      <c r="AD18" s="137">
        <v>252629.157478226</v>
      </c>
      <c r="AE18" s="137">
        <v>9575.6888191728103</v>
      </c>
      <c r="AF18" s="137">
        <v>1402.3738872403601</v>
      </c>
      <c r="AG18" s="137">
        <v>14638</v>
      </c>
      <c r="AH18" s="137">
        <v>13322</v>
      </c>
      <c r="AI18" s="137">
        <v>5560</v>
      </c>
      <c r="AJ18" s="137">
        <v>75961.7348273518</v>
      </c>
      <c r="AK18" s="137">
        <v>160605</v>
      </c>
      <c r="AL18" s="137">
        <v>785521</v>
      </c>
      <c r="AM18" s="137">
        <v>745826.43450431095</v>
      </c>
      <c r="AN18" s="138">
        <v>2039401.4924876699</v>
      </c>
      <c r="AO18" s="139">
        <v>622</v>
      </c>
      <c r="AP18" s="139">
        <v>13957</v>
      </c>
      <c r="AQ18" s="139">
        <v>479.67698918910901</v>
      </c>
      <c r="AR18" s="139">
        <v>6828.3430225743696</v>
      </c>
      <c r="AS18" s="139">
        <v>483</v>
      </c>
      <c r="AT18" s="139">
        <v>0</v>
      </c>
      <c r="AU18" s="139">
        <v>284</v>
      </c>
      <c r="AV18" s="139">
        <v>0</v>
      </c>
      <c r="AW18" s="139">
        <v>13418</v>
      </c>
      <c r="AX18" s="139">
        <v>78</v>
      </c>
      <c r="AY18" s="139">
        <v>77</v>
      </c>
      <c r="AZ18" s="139">
        <v>5849</v>
      </c>
      <c r="BA18" s="139">
        <v>165</v>
      </c>
      <c r="BB18" s="139">
        <v>3947</v>
      </c>
      <c r="BC18" s="139">
        <v>150550</v>
      </c>
      <c r="BD18" s="139">
        <v>4968</v>
      </c>
      <c r="BE18" s="139">
        <v>134</v>
      </c>
      <c r="BF18" s="139">
        <v>151</v>
      </c>
      <c r="BG18" s="139">
        <v>236</v>
      </c>
      <c r="BH18" s="139">
        <v>449</v>
      </c>
      <c r="BI18" s="139">
        <v>4660</v>
      </c>
      <c r="BJ18" s="139">
        <v>159</v>
      </c>
      <c r="BK18" s="139">
        <v>93</v>
      </c>
      <c r="BL18" s="139">
        <v>1815.39291293109</v>
      </c>
      <c r="BM18" s="139">
        <v>367</v>
      </c>
      <c r="BN18" s="139">
        <v>384</v>
      </c>
      <c r="BO18" s="139">
        <v>201</v>
      </c>
      <c r="BP18" s="139">
        <v>920</v>
      </c>
      <c r="BQ18" s="139">
        <v>35561</v>
      </c>
      <c r="BR18" s="139">
        <v>7097</v>
      </c>
      <c r="BS18" s="139">
        <v>9965</v>
      </c>
      <c r="BT18" s="139">
        <v>1928</v>
      </c>
      <c r="BU18" s="139">
        <v>30933.305495589801</v>
      </c>
      <c r="BV18" s="139">
        <v>655</v>
      </c>
      <c r="BW18" s="139">
        <v>3944</v>
      </c>
      <c r="BX18" s="139">
        <v>2722</v>
      </c>
      <c r="BY18" s="139">
        <v>1285.7947891204899</v>
      </c>
      <c r="BZ18" s="139">
        <v>31</v>
      </c>
      <c r="CA18" s="139">
        <v>97</v>
      </c>
      <c r="CB18" s="139">
        <v>0</v>
      </c>
      <c r="CC18" s="139">
        <v>0</v>
      </c>
      <c r="CD18" s="139">
        <v>80</v>
      </c>
      <c r="CE18" s="139">
        <v>51</v>
      </c>
      <c r="CF18" s="139">
        <v>17809</v>
      </c>
      <c r="CG18" s="139">
        <v>380</v>
      </c>
      <c r="CH18" s="139">
        <v>1030</v>
      </c>
      <c r="CI18" s="139">
        <v>718</v>
      </c>
      <c r="CJ18" s="139">
        <v>0</v>
      </c>
      <c r="CK18" s="139">
        <v>22</v>
      </c>
      <c r="CL18" s="139">
        <v>153</v>
      </c>
      <c r="CM18" s="139">
        <v>1122</v>
      </c>
      <c r="CN18" s="139">
        <v>0</v>
      </c>
      <c r="CO18" s="139">
        <v>0</v>
      </c>
      <c r="CP18" s="139">
        <v>301</v>
      </c>
      <c r="CQ18" s="139">
        <v>99</v>
      </c>
      <c r="CR18" s="139">
        <v>2357</v>
      </c>
      <c r="CS18" s="139">
        <v>2379</v>
      </c>
      <c r="CT18" s="139">
        <v>44</v>
      </c>
      <c r="CU18" s="139">
        <v>10</v>
      </c>
      <c r="CV18" s="139">
        <v>7234</v>
      </c>
      <c r="CW18" s="139">
        <v>440</v>
      </c>
      <c r="CX18" s="139">
        <v>2482.5997295678799</v>
      </c>
      <c r="CY18" s="139">
        <v>6801.1424332344204</v>
      </c>
      <c r="CZ18" s="139">
        <v>17674.2521401218</v>
      </c>
      <c r="DA18" s="139">
        <v>1980</v>
      </c>
      <c r="DB18" s="139">
        <v>141</v>
      </c>
      <c r="DC18" s="139">
        <v>373</v>
      </c>
      <c r="DD18" s="139">
        <v>1</v>
      </c>
      <c r="DE18" s="139">
        <v>366</v>
      </c>
      <c r="DF18" s="139">
        <v>134</v>
      </c>
      <c r="DG18" s="139">
        <v>790</v>
      </c>
      <c r="DH18" s="139">
        <v>456</v>
      </c>
      <c r="DI18" s="139">
        <v>4204</v>
      </c>
      <c r="DJ18" s="139">
        <v>14244</v>
      </c>
      <c r="DK18" s="139">
        <v>974</v>
      </c>
      <c r="DL18" s="139">
        <v>222</v>
      </c>
      <c r="DM18" s="139">
        <v>571</v>
      </c>
      <c r="DN18" s="139">
        <v>27874</v>
      </c>
      <c r="DO18" s="139">
        <v>767</v>
      </c>
      <c r="DP18" s="139">
        <v>637</v>
      </c>
      <c r="DQ18" s="139">
        <v>3421</v>
      </c>
      <c r="DR18" s="139">
        <v>0</v>
      </c>
      <c r="DS18" s="139">
        <v>1131</v>
      </c>
      <c r="DT18" s="139">
        <v>482</v>
      </c>
      <c r="DU18" s="139">
        <v>4735</v>
      </c>
      <c r="DV18" s="139">
        <v>111</v>
      </c>
      <c r="DW18" s="139">
        <v>3</v>
      </c>
      <c r="DX18" s="139">
        <v>1124</v>
      </c>
      <c r="DY18" s="139">
        <v>14161</v>
      </c>
      <c r="DZ18" s="139">
        <v>0</v>
      </c>
      <c r="EA18" s="139">
        <v>0</v>
      </c>
      <c r="EB18" s="139">
        <v>0</v>
      </c>
      <c r="EC18" s="140">
        <v>445583.50751232897</v>
      </c>
      <c r="ED18" s="141">
        <v>2484985</v>
      </c>
      <c r="EE18" s="142">
        <v>2580000</v>
      </c>
      <c r="EM18" s="127"/>
      <c r="EN18" s="127"/>
      <c r="ES18" s="127"/>
      <c r="EW18" s="127"/>
      <c r="EY18" s="127"/>
      <c r="FF18" s="127"/>
      <c r="FI18" s="127"/>
      <c r="FJ18" s="127"/>
      <c r="FK18" s="127"/>
      <c r="FL18" s="127"/>
      <c r="FW18" s="127"/>
      <c r="FX18" s="127"/>
      <c r="GB18" s="127"/>
      <c r="GC18" s="127"/>
      <c r="GF18" s="127"/>
      <c r="GH18" s="127"/>
      <c r="GI18" s="127"/>
      <c r="GP18" s="127"/>
      <c r="GT18" s="127"/>
      <c r="GU18" s="127"/>
      <c r="GV18" s="127"/>
      <c r="GZ18" s="127"/>
      <c r="HC18" s="127"/>
      <c r="HJ18" s="127"/>
      <c r="HR18" s="127"/>
      <c r="HS18" s="127"/>
      <c r="HU18" s="127"/>
      <c r="HV18" s="127"/>
      <c r="HZ18" s="127"/>
      <c r="IF18" s="127"/>
      <c r="IJ18" s="127"/>
      <c r="IM18" s="127"/>
      <c r="IO18" s="127"/>
      <c r="IQ18" s="120"/>
    </row>
    <row r="19" spans="1:251" s="117" customFormat="1" x14ac:dyDescent="0.2">
      <c r="A19" s="117">
        <v>1962</v>
      </c>
      <c r="B19" s="137">
        <v>25883</v>
      </c>
      <c r="C19" s="137">
        <v>9246</v>
      </c>
      <c r="D19" s="137">
        <v>10869.814397047199</v>
      </c>
      <c r="E19" s="137">
        <v>26757</v>
      </c>
      <c r="F19" s="137">
        <v>8382</v>
      </c>
      <c r="G19" s="137">
        <v>56500</v>
      </c>
      <c r="H19" s="137">
        <v>1897.9014177382101</v>
      </c>
      <c r="I19" s="137">
        <v>31093.5673013919</v>
      </c>
      <c r="J19" s="137">
        <v>10070</v>
      </c>
      <c r="K19" s="137">
        <v>2862.1080577688999</v>
      </c>
      <c r="L19" s="137">
        <v>4584</v>
      </c>
      <c r="M19" s="137">
        <v>81458</v>
      </c>
      <c r="N19" s="137">
        <v>241062</v>
      </c>
      <c r="O19" s="137">
        <v>2772</v>
      </c>
      <c r="P19" s="137">
        <v>13788</v>
      </c>
      <c r="Q19" s="137">
        <v>3578</v>
      </c>
      <c r="R19" s="137">
        <v>39939</v>
      </c>
      <c r="S19" s="137">
        <v>79962</v>
      </c>
      <c r="T19" s="137">
        <v>1682.0921600259101</v>
      </c>
      <c r="U19" s="137">
        <v>2752.3073506816199</v>
      </c>
      <c r="V19" s="137">
        <v>3150</v>
      </c>
      <c r="W19" s="137">
        <v>22732</v>
      </c>
      <c r="X19" s="137">
        <v>3057</v>
      </c>
      <c r="Y19" s="137">
        <v>3839</v>
      </c>
      <c r="Z19" s="137">
        <v>59126</v>
      </c>
      <c r="AA19" s="137">
        <v>2537</v>
      </c>
      <c r="AB19" s="137">
        <v>327</v>
      </c>
      <c r="AC19" s="137">
        <v>17420</v>
      </c>
      <c r="AD19" s="137">
        <v>265145.9273861</v>
      </c>
      <c r="AE19" s="137">
        <v>10208.4326986081</v>
      </c>
      <c r="AF19" s="137">
        <v>1439.08671282559</v>
      </c>
      <c r="AG19" s="137">
        <v>16377</v>
      </c>
      <c r="AH19" s="137">
        <v>13997</v>
      </c>
      <c r="AI19" s="137">
        <v>6586</v>
      </c>
      <c r="AJ19" s="137">
        <v>79725.336646428696</v>
      </c>
      <c r="AK19" s="137">
        <v>161811</v>
      </c>
      <c r="AL19" s="137">
        <v>814619</v>
      </c>
      <c r="AM19" s="137">
        <v>789160.59428130195</v>
      </c>
      <c r="AN19" s="138">
        <v>2137235.5741286199</v>
      </c>
      <c r="AO19" s="139">
        <v>672</v>
      </c>
      <c r="AP19" s="139">
        <v>14643</v>
      </c>
      <c r="AQ19" s="139">
        <v>503.44307606409399</v>
      </c>
      <c r="AR19" s="139">
        <v>7166.6602592653398</v>
      </c>
      <c r="AS19" s="139">
        <v>434</v>
      </c>
      <c r="AT19" s="139">
        <v>0</v>
      </c>
      <c r="AU19" s="139">
        <v>300</v>
      </c>
      <c r="AV19" s="139">
        <v>0</v>
      </c>
      <c r="AW19" s="139">
        <v>14643</v>
      </c>
      <c r="AX19" s="139">
        <v>84</v>
      </c>
      <c r="AY19" s="139">
        <v>79</v>
      </c>
      <c r="AZ19" s="139">
        <v>7256</v>
      </c>
      <c r="BA19" s="139">
        <v>141</v>
      </c>
      <c r="BB19" s="139">
        <v>4561</v>
      </c>
      <c r="BC19" s="139">
        <v>120087</v>
      </c>
      <c r="BD19" s="139">
        <v>5302</v>
      </c>
      <c r="BE19" s="139">
        <v>150</v>
      </c>
      <c r="BF19" s="139">
        <v>160</v>
      </c>
      <c r="BG19" s="139">
        <v>247</v>
      </c>
      <c r="BH19" s="139">
        <v>427</v>
      </c>
      <c r="BI19" s="139">
        <v>5071</v>
      </c>
      <c r="BJ19" s="139">
        <v>177</v>
      </c>
      <c r="BK19" s="139">
        <v>108</v>
      </c>
      <c r="BL19" s="139">
        <v>1905.3384109502599</v>
      </c>
      <c r="BM19" s="139">
        <v>391</v>
      </c>
      <c r="BN19" s="139">
        <v>377</v>
      </c>
      <c r="BO19" s="139">
        <v>191</v>
      </c>
      <c r="BP19" s="139">
        <v>1005</v>
      </c>
      <c r="BQ19" s="139">
        <v>39124</v>
      </c>
      <c r="BR19" s="139">
        <v>6271</v>
      </c>
      <c r="BS19" s="139">
        <v>10216</v>
      </c>
      <c r="BT19" s="139">
        <v>2166</v>
      </c>
      <c r="BU19" s="139">
        <v>32465.927744118799</v>
      </c>
      <c r="BV19" s="139">
        <v>716</v>
      </c>
      <c r="BW19" s="139">
        <v>4712</v>
      </c>
      <c r="BX19" s="139">
        <v>3897</v>
      </c>
      <c r="BY19" s="139">
        <v>1349.50080660801</v>
      </c>
      <c r="BZ19" s="139">
        <v>36</v>
      </c>
      <c r="CA19" s="139">
        <v>108</v>
      </c>
      <c r="CB19" s="139">
        <v>0</v>
      </c>
      <c r="CC19" s="139">
        <v>0</v>
      </c>
      <c r="CD19" s="139">
        <v>90</v>
      </c>
      <c r="CE19" s="139">
        <v>69</v>
      </c>
      <c r="CF19" s="139">
        <v>17401</v>
      </c>
      <c r="CG19" s="139">
        <v>538</v>
      </c>
      <c r="CH19" s="139">
        <v>840</v>
      </c>
      <c r="CI19" s="139">
        <v>542</v>
      </c>
      <c r="CJ19" s="139">
        <v>0</v>
      </c>
      <c r="CK19" s="139">
        <v>24</v>
      </c>
      <c r="CL19" s="139">
        <v>180</v>
      </c>
      <c r="CM19" s="139">
        <v>1140</v>
      </c>
      <c r="CN19" s="139">
        <v>0</v>
      </c>
      <c r="CO19" s="139">
        <v>0</v>
      </c>
      <c r="CP19" s="139">
        <v>325</v>
      </c>
      <c r="CQ19" s="139">
        <v>107</v>
      </c>
      <c r="CR19" s="139">
        <v>2719</v>
      </c>
      <c r="CS19" s="139">
        <v>2822</v>
      </c>
      <c r="CT19" s="139">
        <v>52</v>
      </c>
      <c r="CU19" s="139">
        <v>19</v>
      </c>
      <c r="CV19" s="139">
        <v>8404</v>
      </c>
      <c r="CW19" s="139">
        <v>510</v>
      </c>
      <c r="CX19" s="139">
        <v>2605.6026715027601</v>
      </c>
      <c r="CY19" s="139">
        <v>6980.0118694362</v>
      </c>
      <c r="CZ19" s="139">
        <v>18549.941033438499</v>
      </c>
      <c r="DA19" s="139">
        <v>1832</v>
      </c>
      <c r="DB19" s="139">
        <v>124</v>
      </c>
      <c r="DC19" s="139">
        <v>310</v>
      </c>
      <c r="DD19" s="139">
        <v>0</v>
      </c>
      <c r="DE19" s="139">
        <v>339</v>
      </c>
      <c r="DF19" s="139">
        <v>188</v>
      </c>
      <c r="DG19" s="139">
        <v>887</v>
      </c>
      <c r="DH19" s="139">
        <v>518</v>
      </c>
      <c r="DI19" s="139">
        <v>4394</v>
      </c>
      <c r="DJ19" s="139">
        <v>15597</v>
      </c>
      <c r="DK19" s="139">
        <v>1706</v>
      </c>
      <c r="DL19" s="139">
        <v>222</v>
      </c>
      <c r="DM19" s="139">
        <v>703</v>
      </c>
      <c r="DN19" s="139">
        <v>28843</v>
      </c>
      <c r="DO19" s="139">
        <v>915</v>
      </c>
      <c r="DP19" s="139">
        <v>699</v>
      </c>
      <c r="DQ19" s="139">
        <v>3868</v>
      </c>
      <c r="DR19" s="139">
        <v>0</v>
      </c>
      <c r="DS19" s="139">
        <v>1373</v>
      </c>
      <c r="DT19" s="139">
        <v>490</v>
      </c>
      <c r="DU19" s="139">
        <v>5899</v>
      </c>
      <c r="DV19" s="139">
        <v>117</v>
      </c>
      <c r="DW19" s="139">
        <v>5</v>
      </c>
      <c r="DX19" s="139">
        <v>1094</v>
      </c>
      <c r="DY19" s="139">
        <v>14755</v>
      </c>
      <c r="DZ19" s="139">
        <v>0</v>
      </c>
      <c r="EA19" s="139">
        <v>0</v>
      </c>
      <c r="EB19" s="139">
        <v>0</v>
      </c>
      <c r="EC19" s="140">
        <v>435938.42587138398</v>
      </c>
      <c r="ED19" s="141">
        <v>2573174</v>
      </c>
      <c r="EE19" s="142">
        <v>2686000</v>
      </c>
      <c r="EM19" s="127"/>
      <c r="EN19" s="127"/>
      <c r="ES19" s="127"/>
      <c r="EW19" s="127"/>
      <c r="EY19" s="127"/>
      <c r="FF19" s="127"/>
      <c r="FI19" s="127"/>
      <c r="FJ19" s="127"/>
      <c r="FK19" s="127"/>
      <c r="FL19" s="127"/>
      <c r="FW19" s="127"/>
      <c r="FX19" s="127"/>
      <c r="GB19" s="127"/>
      <c r="GC19" s="127"/>
      <c r="GF19" s="127"/>
      <c r="GH19" s="127"/>
      <c r="GI19" s="127"/>
      <c r="GP19" s="127"/>
      <c r="GT19" s="127"/>
      <c r="GU19" s="127"/>
      <c r="GV19" s="127"/>
      <c r="GZ19" s="127"/>
      <c r="HC19" s="127"/>
      <c r="HJ19" s="127"/>
      <c r="HR19" s="127"/>
      <c r="HS19" s="127"/>
      <c r="HU19" s="127"/>
      <c r="HV19" s="127"/>
      <c r="HZ19" s="127"/>
      <c r="IF19" s="127"/>
      <c r="IJ19" s="127"/>
      <c r="IM19" s="127"/>
      <c r="IO19" s="127"/>
      <c r="IQ19" s="120"/>
    </row>
    <row r="20" spans="1:251" s="117" customFormat="1" x14ac:dyDescent="0.2">
      <c r="A20" s="117">
        <v>1963</v>
      </c>
      <c r="B20" s="137">
        <v>27551</v>
      </c>
      <c r="C20" s="137">
        <v>10088</v>
      </c>
      <c r="D20" s="137">
        <v>11657.1682070713</v>
      </c>
      <c r="E20" s="137">
        <v>28847</v>
      </c>
      <c r="F20" s="137">
        <v>9384</v>
      </c>
      <c r="G20" s="137">
        <v>57570</v>
      </c>
      <c r="H20" s="137">
        <v>2111.3460270359401</v>
      </c>
      <c r="I20" s="137">
        <v>32698.610289299701</v>
      </c>
      <c r="J20" s="137">
        <v>11101</v>
      </c>
      <c r="K20" s="137">
        <v>3069.4245400629502</v>
      </c>
      <c r="L20" s="137">
        <v>5279</v>
      </c>
      <c r="M20" s="137">
        <v>91088</v>
      </c>
      <c r="N20" s="137">
        <v>258076</v>
      </c>
      <c r="O20" s="137">
        <v>3343</v>
      </c>
      <c r="P20" s="137">
        <v>15348</v>
      </c>
      <c r="Q20" s="137">
        <v>3671</v>
      </c>
      <c r="R20" s="137">
        <v>44936</v>
      </c>
      <c r="S20" s="137">
        <v>88689</v>
      </c>
      <c r="T20" s="137">
        <v>1803.9343205845901</v>
      </c>
      <c r="U20" s="137">
        <v>2951.6704308373601</v>
      </c>
      <c r="V20" s="137">
        <v>3122</v>
      </c>
      <c r="W20" s="137">
        <v>24878</v>
      </c>
      <c r="X20" s="137">
        <v>3335</v>
      </c>
      <c r="Y20" s="137">
        <v>4086</v>
      </c>
      <c r="Z20" s="137">
        <v>63054</v>
      </c>
      <c r="AA20" s="137">
        <v>2734</v>
      </c>
      <c r="AB20" s="137">
        <v>356</v>
      </c>
      <c r="AC20" s="137">
        <v>18961</v>
      </c>
      <c r="AD20" s="137">
        <v>284351.74346668803</v>
      </c>
      <c r="AE20" s="137">
        <v>10735.389710700299</v>
      </c>
      <c r="AF20" s="137">
        <v>1600.93142103528</v>
      </c>
      <c r="AG20" s="137">
        <v>16041</v>
      </c>
      <c r="AH20" s="137">
        <v>15100</v>
      </c>
      <c r="AI20" s="137">
        <v>7936</v>
      </c>
      <c r="AJ20" s="137">
        <v>85500.2326355517</v>
      </c>
      <c r="AK20" s="137">
        <v>164664</v>
      </c>
      <c r="AL20" s="137">
        <v>850622</v>
      </c>
      <c r="AM20" s="137">
        <v>842955.96071252006</v>
      </c>
      <c r="AN20" s="138">
        <v>2266340.4510488701</v>
      </c>
      <c r="AO20" s="139">
        <v>568</v>
      </c>
      <c r="AP20" s="139">
        <v>13658</v>
      </c>
      <c r="AQ20" s="139">
        <v>539.90991989327597</v>
      </c>
      <c r="AR20" s="139">
        <v>7685.7765067160499</v>
      </c>
      <c r="AS20" s="139">
        <v>326</v>
      </c>
      <c r="AT20" s="139">
        <v>0</v>
      </c>
      <c r="AU20" s="139">
        <v>331</v>
      </c>
      <c r="AV20" s="139">
        <v>0</v>
      </c>
      <c r="AW20" s="139">
        <v>15167</v>
      </c>
      <c r="AX20" s="139">
        <v>106</v>
      </c>
      <c r="AY20" s="139">
        <v>82</v>
      </c>
      <c r="AZ20" s="139">
        <v>5380</v>
      </c>
      <c r="BA20" s="139">
        <v>138</v>
      </c>
      <c r="BB20" s="139">
        <v>4733</v>
      </c>
      <c r="BC20" s="139">
        <v>119088</v>
      </c>
      <c r="BD20" s="139">
        <v>5797</v>
      </c>
      <c r="BE20" s="139">
        <v>164</v>
      </c>
      <c r="BF20" s="139">
        <v>170</v>
      </c>
      <c r="BG20" s="139">
        <v>269</v>
      </c>
      <c r="BH20" s="139">
        <v>490</v>
      </c>
      <c r="BI20" s="139">
        <v>5878</v>
      </c>
      <c r="BJ20" s="139">
        <v>307</v>
      </c>
      <c r="BK20" s="139">
        <v>115</v>
      </c>
      <c r="BL20" s="139">
        <v>2043.3513891345499</v>
      </c>
      <c r="BM20" s="139">
        <v>470</v>
      </c>
      <c r="BN20" s="139">
        <v>415</v>
      </c>
      <c r="BO20" s="139">
        <v>194</v>
      </c>
      <c r="BP20" s="139">
        <v>1159</v>
      </c>
      <c r="BQ20" s="139">
        <v>42019</v>
      </c>
      <c r="BR20" s="139">
        <v>6213</v>
      </c>
      <c r="BS20" s="139">
        <v>11274</v>
      </c>
      <c r="BT20" s="139">
        <v>2239</v>
      </c>
      <c r="BU20" s="139">
        <v>34817.593648574599</v>
      </c>
      <c r="BV20" s="139">
        <v>779</v>
      </c>
      <c r="BW20" s="139">
        <v>5755</v>
      </c>
      <c r="BX20" s="139">
        <v>4643</v>
      </c>
      <c r="BY20" s="139">
        <v>1447.2517490713899</v>
      </c>
      <c r="BZ20" s="139">
        <v>40</v>
      </c>
      <c r="CA20" s="139">
        <v>126</v>
      </c>
      <c r="CB20" s="139">
        <v>0</v>
      </c>
      <c r="CC20" s="139">
        <v>0</v>
      </c>
      <c r="CD20" s="139">
        <v>112</v>
      </c>
      <c r="CE20" s="139">
        <v>57</v>
      </c>
      <c r="CF20" s="139">
        <v>18097</v>
      </c>
      <c r="CG20" s="139">
        <v>437</v>
      </c>
      <c r="CH20" s="139">
        <v>1080</v>
      </c>
      <c r="CI20" s="139">
        <v>453</v>
      </c>
      <c r="CJ20" s="139">
        <v>0</v>
      </c>
      <c r="CK20" s="139">
        <v>27</v>
      </c>
      <c r="CL20" s="139">
        <v>230</v>
      </c>
      <c r="CM20" s="139">
        <v>1459</v>
      </c>
      <c r="CN20" s="139">
        <v>0</v>
      </c>
      <c r="CO20" s="139">
        <v>0</v>
      </c>
      <c r="CP20" s="139">
        <v>323</v>
      </c>
      <c r="CQ20" s="139">
        <v>112</v>
      </c>
      <c r="CR20" s="139">
        <v>2791</v>
      </c>
      <c r="CS20" s="139">
        <v>3132</v>
      </c>
      <c r="CT20" s="139">
        <v>1674</v>
      </c>
      <c r="CU20" s="139">
        <v>17</v>
      </c>
      <c r="CV20" s="139">
        <v>8991</v>
      </c>
      <c r="CW20" s="139">
        <v>576</v>
      </c>
      <c r="CX20" s="139">
        <v>2794.3392143616702</v>
      </c>
      <c r="CY20" s="139">
        <v>7761.7225519287804</v>
      </c>
      <c r="CZ20" s="139">
        <v>19893.603971452299</v>
      </c>
      <c r="DA20" s="139">
        <v>1879</v>
      </c>
      <c r="DB20" s="139">
        <v>141</v>
      </c>
      <c r="DC20" s="139">
        <v>350</v>
      </c>
      <c r="DD20" s="139">
        <v>0</v>
      </c>
      <c r="DE20" s="139">
        <v>333</v>
      </c>
      <c r="DF20" s="139">
        <v>193</v>
      </c>
      <c r="DG20" s="139">
        <v>816</v>
      </c>
      <c r="DH20" s="139">
        <v>595</v>
      </c>
      <c r="DI20" s="139">
        <v>4699</v>
      </c>
      <c r="DJ20" s="139">
        <v>16070</v>
      </c>
      <c r="DK20" s="139">
        <v>1894</v>
      </c>
      <c r="DL20" s="139">
        <v>235</v>
      </c>
      <c r="DM20" s="139">
        <v>927</v>
      </c>
      <c r="DN20" s="139">
        <v>29950</v>
      </c>
      <c r="DO20" s="139">
        <v>940</v>
      </c>
      <c r="DP20" s="139">
        <v>691</v>
      </c>
      <c r="DQ20" s="139">
        <v>4126</v>
      </c>
      <c r="DR20" s="139">
        <v>0</v>
      </c>
      <c r="DS20" s="139">
        <v>1519</v>
      </c>
      <c r="DT20" s="139">
        <v>531</v>
      </c>
      <c r="DU20" s="139">
        <v>6182</v>
      </c>
      <c r="DV20" s="139">
        <v>118</v>
      </c>
      <c r="DW20" s="139">
        <v>6</v>
      </c>
      <c r="DX20" s="139">
        <v>1178</v>
      </c>
      <c r="DY20" s="139">
        <v>15327</v>
      </c>
      <c r="DZ20" s="139">
        <v>0</v>
      </c>
      <c r="EA20" s="139">
        <v>0</v>
      </c>
      <c r="EB20" s="139">
        <v>0</v>
      </c>
      <c r="EC20" s="140">
        <v>453344.54895113298</v>
      </c>
      <c r="ED20" s="141">
        <v>2719685</v>
      </c>
      <c r="EE20" s="142">
        <v>2833000</v>
      </c>
      <c r="EM20" s="127"/>
      <c r="EN20" s="127"/>
      <c r="ES20" s="127"/>
      <c r="EW20" s="127"/>
      <c r="EY20" s="127"/>
      <c r="FF20" s="127"/>
      <c r="FI20" s="127"/>
      <c r="FJ20" s="127"/>
      <c r="FK20" s="127"/>
      <c r="FL20" s="127"/>
      <c r="FW20" s="127"/>
      <c r="FX20" s="127"/>
      <c r="GB20" s="127"/>
      <c r="GC20" s="127"/>
      <c r="GH20" s="127"/>
      <c r="GI20" s="127"/>
      <c r="GP20" s="127"/>
      <c r="GT20" s="127"/>
      <c r="GU20" s="127"/>
      <c r="GV20" s="127"/>
      <c r="GZ20" s="127"/>
      <c r="HC20" s="127"/>
      <c r="HJ20" s="127"/>
      <c r="HR20" s="127"/>
      <c r="HS20" s="127"/>
      <c r="HU20" s="127"/>
      <c r="HV20" s="127"/>
      <c r="HZ20" s="127"/>
      <c r="IF20" s="127"/>
      <c r="IJ20" s="127"/>
      <c r="IM20" s="127"/>
      <c r="IO20" s="127"/>
      <c r="IQ20" s="120"/>
    </row>
    <row r="21" spans="1:251" s="117" customFormat="1" x14ac:dyDescent="0.2">
      <c r="A21" s="117">
        <v>1964</v>
      </c>
      <c r="B21" s="137">
        <v>29719</v>
      </c>
      <c r="C21" s="137">
        <v>10620</v>
      </c>
      <c r="D21" s="137">
        <v>12397.416030721401</v>
      </c>
      <c r="E21" s="137">
        <v>28269</v>
      </c>
      <c r="F21" s="137">
        <v>11689</v>
      </c>
      <c r="G21" s="137">
        <v>64849</v>
      </c>
      <c r="H21" s="137">
        <v>2392.0580283547602</v>
      </c>
      <c r="I21" s="137">
        <v>34028.115878720499</v>
      </c>
      <c r="J21" s="137">
        <v>11778</v>
      </c>
      <c r="K21" s="137">
        <v>3264.3376437669599</v>
      </c>
      <c r="L21" s="137">
        <v>6232</v>
      </c>
      <c r="M21" s="137">
        <v>94165</v>
      </c>
      <c r="N21" s="137">
        <v>264475</v>
      </c>
      <c r="O21" s="137">
        <v>3606</v>
      </c>
      <c r="P21" s="137">
        <v>17017</v>
      </c>
      <c r="Q21" s="137">
        <v>3881</v>
      </c>
      <c r="R21" s="137">
        <v>47984</v>
      </c>
      <c r="S21" s="137">
        <v>97987</v>
      </c>
      <c r="T21" s="137">
        <v>1918.4868800999</v>
      </c>
      <c r="U21" s="137">
        <v>3139.10597039099</v>
      </c>
      <c r="V21" s="137">
        <v>3356</v>
      </c>
      <c r="W21" s="137">
        <v>26416</v>
      </c>
      <c r="X21" s="137">
        <v>3574</v>
      </c>
      <c r="Y21" s="137">
        <v>4415</v>
      </c>
      <c r="Z21" s="137">
        <v>66298</v>
      </c>
      <c r="AA21" s="137">
        <v>3006</v>
      </c>
      <c r="AB21" s="137">
        <v>357</v>
      </c>
      <c r="AC21" s="137">
        <v>19666</v>
      </c>
      <c r="AD21" s="137">
        <v>302408.509527991</v>
      </c>
      <c r="AE21" s="137">
        <v>11171.8841212795</v>
      </c>
      <c r="AF21" s="137">
        <v>1813.7817342565099</v>
      </c>
      <c r="AG21" s="137">
        <v>17565</v>
      </c>
      <c r="AH21" s="137">
        <v>16480</v>
      </c>
      <c r="AI21" s="137">
        <v>7681</v>
      </c>
      <c r="AJ21" s="137">
        <v>90929.626807942099</v>
      </c>
      <c r="AK21" s="137">
        <v>165900</v>
      </c>
      <c r="AL21" s="137">
        <v>887918</v>
      </c>
      <c r="AM21" s="137">
        <v>874147.71222851402</v>
      </c>
      <c r="AN21" s="138">
        <v>2378366.3226235202</v>
      </c>
      <c r="AO21" s="139">
        <v>550</v>
      </c>
      <c r="AP21" s="139">
        <v>15197</v>
      </c>
      <c r="AQ21" s="139">
        <v>574.19501693130906</v>
      </c>
      <c r="AR21" s="139">
        <v>8173.8349469045197</v>
      </c>
      <c r="AS21" s="139">
        <v>436</v>
      </c>
      <c r="AT21" s="139">
        <v>0</v>
      </c>
      <c r="AU21" s="139">
        <v>404</v>
      </c>
      <c r="AV21" s="139">
        <v>0</v>
      </c>
      <c r="AW21" s="139">
        <v>15472</v>
      </c>
      <c r="AX21" s="139">
        <v>93</v>
      </c>
      <c r="AY21" s="139">
        <v>92</v>
      </c>
      <c r="AZ21" s="139">
        <v>7122</v>
      </c>
      <c r="BA21" s="139">
        <v>182</v>
      </c>
      <c r="BB21" s="139">
        <v>4779</v>
      </c>
      <c r="BC21" s="139">
        <v>119150</v>
      </c>
      <c r="BD21" s="139">
        <v>5920</v>
      </c>
      <c r="BE21" s="139">
        <v>184</v>
      </c>
      <c r="BF21" s="139">
        <v>208</v>
      </c>
      <c r="BG21" s="139">
        <v>273</v>
      </c>
      <c r="BH21" s="139">
        <v>585</v>
      </c>
      <c r="BI21" s="139">
        <v>6960</v>
      </c>
      <c r="BJ21" s="139">
        <v>336</v>
      </c>
      <c r="BK21" s="139">
        <v>111</v>
      </c>
      <c r="BL21" s="139">
        <v>2173.1072948477199</v>
      </c>
      <c r="BM21" s="139">
        <v>450</v>
      </c>
      <c r="BN21" s="139">
        <v>483</v>
      </c>
      <c r="BO21" s="139">
        <v>197</v>
      </c>
      <c r="BP21" s="139">
        <v>1152</v>
      </c>
      <c r="BQ21" s="139">
        <v>41082</v>
      </c>
      <c r="BR21" s="139">
        <v>6107</v>
      </c>
      <c r="BS21" s="139">
        <v>12970</v>
      </c>
      <c r="BT21" s="139">
        <v>2495</v>
      </c>
      <c r="BU21" s="139">
        <v>37028.563539826398</v>
      </c>
      <c r="BV21" s="139">
        <v>771</v>
      </c>
      <c r="BW21" s="139">
        <v>6059</v>
      </c>
      <c r="BX21" s="139">
        <v>6909</v>
      </c>
      <c r="BY21" s="139">
        <v>1539.1544254756</v>
      </c>
      <c r="BZ21" s="139">
        <v>47</v>
      </c>
      <c r="CA21" s="139">
        <v>132</v>
      </c>
      <c r="CB21" s="139">
        <v>90</v>
      </c>
      <c r="CC21" s="139">
        <v>0</v>
      </c>
      <c r="CD21" s="139">
        <v>136</v>
      </c>
      <c r="CE21" s="139">
        <v>84</v>
      </c>
      <c r="CF21" s="139">
        <v>20256</v>
      </c>
      <c r="CG21" s="139">
        <v>558</v>
      </c>
      <c r="CH21" s="139">
        <v>1206</v>
      </c>
      <c r="CI21" s="139">
        <v>584</v>
      </c>
      <c r="CJ21" s="139">
        <v>0</v>
      </c>
      <c r="CK21" s="139">
        <v>41</v>
      </c>
      <c r="CL21" s="139">
        <v>259</v>
      </c>
      <c r="CM21" s="139">
        <v>1984</v>
      </c>
      <c r="CN21" s="139">
        <v>3</v>
      </c>
      <c r="CO21" s="139">
        <v>0</v>
      </c>
      <c r="CP21" s="139">
        <v>339</v>
      </c>
      <c r="CQ21" s="139">
        <v>118</v>
      </c>
      <c r="CR21" s="139">
        <v>3345</v>
      </c>
      <c r="CS21" s="139">
        <v>3501</v>
      </c>
      <c r="CT21" s="139">
        <v>1711</v>
      </c>
      <c r="CU21" s="139">
        <v>23</v>
      </c>
      <c r="CV21" s="139">
        <v>9759</v>
      </c>
      <c r="CW21" s="139">
        <v>629</v>
      </c>
      <c r="CX21" s="139">
        <v>2971.7839835567002</v>
      </c>
      <c r="CY21" s="139">
        <v>8786.1602373887199</v>
      </c>
      <c r="CZ21" s="139">
        <v>21156.8779315459</v>
      </c>
      <c r="DA21" s="139">
        <v>1722</v>
      </c>
      <c r="DB21" s="139">
        <v>154</v>
      </c>
      <c r="DC21" s="139">
        <v>552</v>
      </c>
      <c r="DD21" s="139">
        <v>3</v>
      </c>
      <c r="DE21" s="139">
        <v>353</v>
      </c>
      <c r="DF21" s="139">
        <v>229</v>
      </c>
      <c r="DG21" s="139">
        <v>873</v>
      </c>
      <c r="DH21" s="139">
        <v>649</v>
      </c>
      <c r="DI21" s="139">
        <v>4895</v>
      </c>
      <c r="DJ21" s="139">
        <v>15293</v>
      </c>
      <c r="DK21" s="139">
        <v>1922</v>
      </c>
      <c r="DL21" s="139">
        <v>252</v>
      </c>
      <c r="DM21" s="139">
        <v>1010</v>
      </c>
      <c r="DN21" s="139">
        <v>32631</v>
      </c>
      <c r="DO21" s="139">
        <v>873</v>
      </c>
      <c r="DP21" s="139">
        <v>620</v>
      </c>
      <c r="DQ21" s="139">
        <v>4617</v>
      </c>
      <c r="DR21" s="139">
        <v>0</v>
      </c>
      <c r="DS21" s="139">
        <v>2040</v>
      </c>
      <c r="DT21" s="139">
        <v>752</v>
      </c>
      <c r="DU21" s="139">
        <v>7182</v>
      </c>
      <c r="DV21" s="139">
        <v>134</v>
      </c>
      <c r="DW21" s="139">
        <v>5</v>
      </c>
      <c r="DX21" s="139">
        <v>1243</v>
      </c>
      <c r="DY21" s="139">
        <v>15436</v>
      </c>
      <c r="DZ21" s="139">
        <v>0</v>
      </c>
      <c r="EA21" s="139">
        <v>894</v>
      </c>
      <c r="EB21" s="139">
        <v>1220</v>
      </c>
      <c r="EC21" s="140">
        <v>479491.67737647699</v>
      </c>
      <c r="ED21" s="141">
        <v>2857858</v>
      </c>
      <c r="EE21" s="142">
        <v>2995000</v>
      </c>
      <c r="EM21" s="127"/>
      <c r="EN21" s="127"/>
      <c r="ES21" s="127"/>
      <c r="EW21" s="127"/>
      <c r="EY21" s="127"/>
      <c r="FF21" s="127"/>
      <c r="FI21" s="127"/>
      <c r="FJ21" s="127"/>
      <c r="FK21" s="127"/>
      <c r="FL21" s="127"/>
      <c r="FW21" s="127"/>
      <c r="FX21" s="127"/>
      <c r="GB21" s="127"/>
      <c r="GC21" s="127"/>
      <c r="GF21" s="127"/>
      <c r="GH21" s="127"/>
      <c r="GI21" s="127"/>
      <c r="GP21" s="127"/>
      <c r="GT21" s="127"/>
      <c r="GU21" s="127"/>
      <c r="GV21" s="127"/>
      <c r="GZ21" s="127"/>
      <c r="HC21" s="127"/>
      <c r="HJ21" s="127"/>
      <c r="HR21" s="127"/>
      <c r="HS21" s="127"/>
      <c r="HU21" s="127"/>
      <c r="HV21" s="127"/>
      <c r="HZ21" s="127"/>
      <c r="IF21" s="127"/>
      <c r="IJ21" s="127"/>
      <c r="IM21" s="127"/>
      <c r="IO21" s="127"/>
      <c r="IQ21" s="120"/>
    </row>
    <row r="22" spans="1:251" s="117" customFormat="1" x14ac:dyDescent="0.2">
      <c r="A22" s="117">
        <v>1965</v>
      </c>
      <c r="B22" s="137">
        <v>32988</v>
      </c>
      <c r="C22" s="137">
        <v>10414</v>
      </c>
      <c r="D22" s="137">
        <v>13151.315184475599</v>
      </c>
      <c r="E22" s="137">
        <v>28754</v>
      </c>
      <c r="F22" s="137">
        <v>12631</v>
      </c>
      <c r="G22" s="137">
        <v>68763</v>
      </c>
      <c r="H22" s="137">
        <v>2461.17342565117</v>
      </c>
      <c r="I22" s="137">
        <v>33157.086452355899</v>
      </c>
      <c r="J22" s="137">
        <v>12091</v>
      </c>
      <c r="K22" s="137">
        <v>3462.8452506025601</v>
      </c>
      <c r="L22" s="137">
        <v>6907</v>
      </c>
      <c r="M22" s="137">
        <v>95951</v>
      </c>
      <c r="N22" s="137">
        <v>262072</v>
      </c>
      <c r="O22" s="137">
        <v>4643</v>
      </c>
      <c r="P22" s="137">
        <v>16715</v>
      </c>
      <c r="Q22" s="137">
        <v>3745</v>
      </c>
      <c r="R22" s="137">
        <v>51750</v>
      </c>
      <c r="S22" s="137">
        <v>105514</v>
      </c>
      <c r="T22" s="137">
        <v>2035.15196835795</v>
      </c>
      <c r="U22" s="137">
        <v>3329.9981150732301</v>
      </c>
      <c r="V22" s="137">
        <v>3328</v>
      </c>
      <c r="W22" s="137">
        <v>27406</v>
      </c>
      <c r="X22" s="137">
        <v>3736</v>
      </c>
      <c r="Y22" s="137">
        <v>4475</v>
      </c>
      <c r="Z22" s="137">
        <v>67418</v>
      </c>
      <c r="AA22" s="137">
        <v>3163</v>
      </c>
      <c r="AB22" s="137">
        <v>381</v>
      </c>
      <c r="AC22" s="137">
        <v>21468</v>
      </c>
      <c r="AD22" s="137">
        <v>320798.27065694297</v>
      </c>
      <c r="AE22" s="137">
        <v>10885.913547644101</v>
      </c>
      <c r="AF22" s="137">
        <v>1866.1885921529799</v>
      </c>
      <c r="AG22" s="137">
        <v>19394</v>
      </c>
      <c r="AH22" s="137">
        <v>17079</v>
      </c>
      <c r="AI22" s="137">
        <v>8282</v>
      </c>
      <c r="AJ22" s="137">
        <v>96459.147518694794</v>
      </c>
      <c r="AK22" s="137">
        <v>169790</v>
      </c>
      <c r="AL22" s="137">
        <v>924713</v>
      </c>
      <c r="AM22" s="137">
        <v>889899.18392618699</v>
      </c>
      <c r="AN22" s="138">
        <v>2471178.0907119499</v>
      </c>
      <c r="AO22" s="139">
        <v>593</v>
      </c>
      <c r="AP22" s="139">
        <v>16053</v>
      </c>
      <c r="AQ22" s="139">
        <v>609.11238489586594</v>
      </c>
      <c r="AR22" s="139">
        <v>8670.8939496940893</v>
      </c>
      <c r="AS22" s="139">
        <v>335</v>
      </c>
      <c r="AT22" s="139">
        <v>0</v>
      </c>
      <c r="AU22" s="139">
        <v>412</v>
      </c>
      <c r="AV22" s="139">
        <v>0</v>
      </c>
      <c r="AW22" s="139">
        <v>15380</v>
      </c>
      <c r="AX22" s="139">
        <v>110</v>
      </c>
      <c r="AY22" s="139">
        <v>85</v>
      </c>
      <c r="AZ22" s="139">
        <v>7328</v>
      </c>
      <c r="BA22" s="139">
        <v>190</v>
      </c>
      <c r="BB22" s="139">
        <v>4845</v>
      </c>
      <c r="BC22" s="139">
        <v>129799</v>
      </c>
      <c r="BD22" s="139">
        <v>6241</v>
      </c>
      <c r="BE22" s="139">
        <v>231</v>
      </c>
      <c r="BF22" s="139">
        <v>320</v>
      </c>
      <c r="BG22" s="139">
        <v>314</v>
      </c>
      <c r="BH22" s="139">
        <v>621</v>
      </c>
      <c r="BI22" s="139">
        <v>7538</v>
      </c>
      <c r="BJ22" s="139">
        <v>284</v>
      </c>
      <c r="BK22" s="139">
        <v>176</v>
      </c>
      <c r="BL22" s="139">
        <v>2305.2561028366599</v>
      </c>
      <c r="BM22" s="139">
        <v>465</v>
      </c>
      <c r="BN22" s="139">
        <v>539</v>
      </c>
      <c r="BO22" s="139">
        <v>205</v>
      </c>
      <c r="BP22" s="139">
        <v>1311</v>
      </c>
      <c r="BQ22" s="139">
        <v>45261</v>
      </c>
      <c r="BR22" s="139">
        <v>6733</v>
      </c>
      <c r="BS22" s="139">
        <v>14662</v>
      </c>
      <c r="BT22" s="139">
        <v>3530</v>
      </c>
      <c r="BU22" s="139">
        <v>39280.307181261996</v>
      </c>
      <c r="BV22" s="139">
        <v>673</v>
      </c>
      <c r="BW22" s="139">
        <v>6819</v>
      </c>
      <c r="BX22" s="139">
        <v>9659</v>
      </c>
      <c r="BY22" s="139">
        <v>1632.75193127742</v>
      </c>
      <c r="BZ22" s="139">
        <v>49</v>
      </c>
      <c r="CA22" s="139">
        <v>152</v>
      </c>
      <c r="CB22" s="139">
        <v>95</v>
      </c>
      <c r="CC22" s="139">
        <v>0</v>
      </c>
      <c r="CD22" s="139">
        <v>129</v>
      </c>
      <c r="CE22" s="139">
        <v>83</v>
      </c>
      <c r="CF22" s="139">
        <v>20520</v>
      </c>
      <c r="CG22" s="139">
        <v>534</v>
      </c>
      <c r="CH22" s="139">
        <v>1162</v>
      </c>
      <c r="CI22" s="139">
        <v>547</v>
      </c>
      <c r="CJ22" s="139">
        <v>0</v>
      </c>
      <c r="CK22" s="139">
        <v>49</v>
      </c>
      <c r="CL22" s="139">
        <v>213</v>
      </c>
      <c r="CM22" s="139">
        <v>3208</v>
      </c>
      <c r="CN22" s="139">
        <v>7</v>
      </c>
      <c r="CO22" s="139">
        <v>0</v>
      </c>
      <c r="CP22" s="139">
        <v>417</v>
      </c>
      <c r="CQ22" s="139">
        <v>150</v>
      </c>
      <c r="CR22" s="139">
        <v>3263</v>
      </c>
      <c r="CS22" s="139">
        <v>3813</v>
      </c>
      <c r="CT22" s="139">
        <v>1716</v>
      </c>
      <c r="CU22" s="139">
        <v>23</v>
      </c>
      <c r="CV22" s="139">
        <v>12108</v>
      </c>
      <c r="CW22" s="139">
        <v>801</v>
      </c>
      <c r="CX22" s="139">
        <v>3152.5011124158</v>
      </c>
      <c r="CY22" s="139">
        <v>9040.6379821958508</v>
      </c>
      <c r="CZ22" s="139">
        <v>22443.4486434707</v>
      </c>
      <c r="DA22" s="139">
        <v>2076</v>
      </c>
      <c r="DB22" s="139">
        <v>154</v>
      </c>
      <c r="DC22" s="139">
        <v>579</v>
      </c>
      <c r="DD22" s="139">
        <v>22</v>
      </c>
      <c r="DE22" s="139">
        <v>524</v>
      </c>
      <c r="DF22" s="139">
        <v>275</v>
      </c>
      <c r="DG22" s="139">
        <v>835</v>
      </c>
      <c r="DH22" s="139">
        <v>680</v>
      </c>
      <c r="DI22" s="139">
        <v>7559</v>
      </c>
      <c r="DJ22" s="139">
        <v>15948</v>
      </c>
      <c r="DK22" s="139">
        <v>1151</v>
      </c>
      <c r="DL22" s="139">
        <v>462</v>
      </c>
      <c r="DM22" s="139">
        <v>690</v>
      </c>
      <c r="DN22" s="139">
        <v>34977</v>
      </c>
      <c r="DO22" s="139">
        <v>998</v>
      </c>
      <c r="DP22" s="139">
        <v>725</v>
      </c>
      <c r="DQ22" s="139">
        <v>4873</v>
      </c>
      <c r="DR22" s="139">
        <v>0</v>
      </c>
      <c r="DS22" s="139">
        <v>2032</v>
      </c>
      <c r="DT22" s="139">
        <v>672</v>
      </c>
      <c r="DU22" s="139">
        <v>7469</v>
      </c>
      <c r="DV22" s="139">
        <v>171</v>
      </c>
      <c r="DW22" s="139">
        <v>6</v>
      </c>
      <c r="DX22" s="139">
        <v>1506</v>
      </c>
      <c r="DY22" s="139">
        <v>16577</v>
      </c>
      <c r="DZ22" s="139">
        <v>0</v>
      </c>
      <c r="EA22" s="139">
        <v>1068</v>
      </c>
      <c r="EB22" s="139">
        <v>1422</v>
      </c>
      <c r="EC22" s="140">
        <v>520336.90928804799</v>
      </c>
      <c r="ED22" s="141">
        <v>2991515</v>
      </c>
      <c r="EE22" s="142">
        <v>3130000</v>
      </c>
      <c r="EM22" s="127"/>
      <c r="EN22" s="127"/>
      <c r="ES22" s="127"/>
      <c r="EW22" s="127"/>
      <c r="EY22" s="127"/>
      <c r="FI22" s="127"/>
      <c r="FJ22" s="127"/>
      <c r="FK22" s="127"/>
      <c r="FL22" s="127"/>
      <c r="FW22" s="127"/>
      <c r="FX22" s="127"/>
      <c r="GB22" s="127"/>
      <c r="GC22" s="127"/>
      <c r="GF22" s="127"/>
      <c r="GH22" s="127"/>
      <c r="GI22" s="127"/>
      <c r="GP22" s="127"/>
      <c r="GT22" s="127"/>
      <c r="GV22" s="127"/>
      <c r="GZ22" s="127"/>
      <c r="HJ22" s="127"/>
      <c r="HR22" s="127"/>
      <c r="HS22" s="127"/>
      <c r="HU22" s="127"/>
      <c r="HV22" s="127"/>
      <c r="IA22" s="127"/>
      <c r="IB22" s="127"/>
      <c r="IF22" s="127"/>
      <c r="IH22" s="127"/>
      <c r="II22" s="127"/>
      <c r="IJ22" s="127"/>
      <c r="IM22" s="127"/>
      <c r="IO22" s="127"/>
      <c r="IQ22" s="120"/>
    </row>
    <row r="23" spans="1:251" s="117" customFormat="1" x14ac:dyDescent="0.2">
      <c r="A23" s="117">
        <v>1966</v>
      </c>
      <c r="B23" s="137">
        <v>32815</v>
      </c>
      <c r="C23" s="137">
        <v>10706</v>
      </c>
      <c r="D23" s="137">
        <v>13888.5124315662</v>
      </c>
      <c r="E23" s="137">
        <v>28690</v>
      </c>
      <c r="F23" s="137">
        <v>13299</v>
      </c>
      <c r="G23" s="137">
        <v>70717</v>
      </c>
      <c r="H23" s="137">
        <v>2438.8125618199801</v>
      </c>
      <c r="I23" s="137">
        <v>32968.877846832002</v>
      </c>
      <c r="J23" s="137">
        <v>13670</v>
      </c>
      <c r="K23" s="137">
        <v>3656.9551133833002</v>
      </c>
      <c r="L23" s="137">
        <v>8050</v>
      </c>
      <c r="M23" s="137">
        <v>94692</v>
      </c>
      <c r="N23" s="137">
        <v>259711</v>
      </c>
      <c r="O23" s="137">
        <v>5086</v>
      </c>
      <c r="P23" s="137">
        <v>16835</v>
      </c>
      <c r="Q23" s="137">
        <v>4121</v>
      </c>
      <c r="R23" s="137">
        <v>58426</v>
      </c>
      <c r="S23" s="137">
        <v>114465</v>
      </c>
      <c r="T23" s="137">
        <v>2149.2324544111998</v>
      </c>
      <c r="U23" s="137">
        <v>3516.6612288997999</v>
      </c>
      <c r="V23" s="137">
        <v>3169</v>
      </c>
      <c r="W23" s="137">
        <v>28267</v>
      </c>
      <c r="X23" s="137">
        <v>3822</v>
      </c>
      <c r="Y23" s="137">
        <v>5335</v>
      </c>
      <c r="Z23" s="137">
        <v>68906</v>
      </c>
      <c r="AA23" s="137">
        <v>3232</v>
      </c>
      <c r="AB23" s="137">
        <v>408</v>
      </c>
      <c r="AC23" s="137">
        <v>22957</v>
      </c>
      <c r="AD23" s="137">
        <v>338780.62441262498</v>
      </c>
      <c r="AE23" s="137">
        <v>10824.122153168</v>
      </c>
      <c r="AF23" s="137">
        <v>1849.2334322453</v>
      </c>
      <c r="AG23" s="137">
        <v>21197</v>
      </c>
      <c r="AH23" s="137">
        <v>19796</v>
      </c>
      <c r="AI23" s="137">
        <v>8597</v>
      </c>
      <c r="AJ23" s="137">
        <v>101866.16704564101</v>
      </c>
      <c r="AK23" s="137">
        <v>168684</v>
      </c>
      <c r="AL23" s="137">
        <v>971333</v>
      </c>
      <c r="AM23" s="137">
        <v>904911.08222893998</v>
      </c>
      <c r="AN23" s="138">
        <v>2568925.1986805899</v>
      </c>
      <c r="AO23" s="139">
        <v>696</v>
      </c>
      <c r="AP23" s="139">
        <v>17218</v>
      </c>
      <c r="AQ23" s="139">
        <v>643.25619234138003</v>
      </c>
      <c r="AR23" s="139">
        <v>9156.9410909772905</v>
      </c>
      <c r="AS23" s="139">
        <v>177</v>
      </c>
      <c r="AT23" s="139">
        <v>0</v>
      </c>
      <c r="AU23" s="139">
        <v>461</v>
      </c>
      <c r="AV23" s="139">
        <v>0</v>
      </c>
      <c r="AW23" s="139">
        <v>17536</v>
      </c>
      <c r="AX23" s="139">
        <v>128</v>
      </c>
      <c r="AY23" s="139">
        <v>94</v>
      </c>
      <c r="AZ23" s="139">
        <v>7390</v>
      </c>
      <c r="BA23" s="139">
        <v>244</v>
      </c>
      <c r="BB23" s="139">
        <v>5125</v>
      </c>
      <c r="BC23" s="139">
        <v>142566</v>
      </c>
      <c r="BD23" s="139">
        <v>6409</v>
      </c>
      <c r="BE23" s="139">
        <v>271</v>
      </c>
      <c r="BF23" s="139">
        <v>353</v>
      </c>
      <c r="BG23" s="139">
        <v>339</v>
      </c>
      <c r="BH23" s="139">
        <v>660</v>
      </c>
      <c r="BI23" s="139">
        <v>7244</v>
      </c>
      <c r="BJ23" s="139">
        <v>356</v>
      </c>
      <c r="BK23" s="139">
        <v>225</v>
      </c>
      <c r="BL23" s="139">
        <v>2434.4772817843</v>
      </c>
      <c r="BM23" s="139">
        <v>393</v>
      </c>
      <c r="BN23" s="139">
        <v>475</v>
      </c>
      <c r="BO23" s="139">
        <v>220</v>
      </c>
      <c r="BP23" s="139">
        <v>1409</v>
      </c>
      <c r="BQ23" s="139">
        <v>46841</v>
      </c>
      <c r="BR23" s="139">
        <v>6380</v>
      </c>
      <c r="BS23" s="139">
        <v>17497</v>
      </c>
      <c r="BT23" s="139">
        <v>3708</v>
      </c>
      <c r="BU23" s="139">
        <v>41482.165619958701</v>
      </c>
      <c r="BV23" s="139">
        <v>732</v>
      </c>
      <c r="BW23" s="139">
        <v>8185</v>
      </c>
      <c r="BX23" s="139">
        <v>9586</v>
      </c>
      <c r="BY23" s="139">
        <v>1724.2758748553499</v>
      </c>
      <c r="BZ23" s="139">
        <v>64</v>
      </c>
      <c r="CA23" s="139">
        <v>158</v>
      </c>
      <c r="CB23" s="139">
        <v>117</v>
      </c>
      <c r="CC23" s="139">
        <v>0</v>
      </c>
      <c r="CD23" s="139">
        <v>113</v>
      </c>
      <c r="CE23" s="139">
        <v>75</v>
      </c>
      <c r="CF23" s="139">
        <v>22070</v>
      </c>
      <c r="CG23" s="139">
        <v>533</v>
      </c>
      <c r="CH23" s="139">
        <v>1491</v>
      </c>
      <c r="CI23" s="139">
        <v>580</v>
      </c>
      <c r="CJ23" s="139">
        <v>0</v>
      </c>
      <c r="CK23" s="139">
        <v>52</v>
      </c>
      <c r="CL23" s="139">
        <v>262</v>
      </c>
      <c r="CM23" s="139">
        <v>3520</v>
      </c>
      <c r="CN23" s="139">
        <v>8</v>
      </c>
      <c r="CO23" s="139">
        <v>0</v>
      </c>
      <c r="CP23" s="139">
        <v>452</v>
      </c>
      <c r="CQ23" s="139">
        <v>140</v>
      </c>
      <c r="CR23" s="139">
        <v>3615</v>
      </c>
      <c r="CS23" s="139">
        <v>4397</v>
      </c>
      <c r="CT23" s="139">
        <v>1712</v>
      </c>
      <c r="CU23" s="139">
        <v>22</v>
      </c>
      <c r="CV23" s="139">
        <v>13035</v>
      </c>
      <c r="CW23" s="139">
        <v>878</v>
      </c>
      <c r="CX23" s="139">
        <v>3329.2146280546199</v>
      </c>
      <c r="CY23" s="139">
        <v>8961.95400593472</v>
      </c>
      <c r="CZ23" s="139">
        <v>23701.516625501601</v>
      </c>
      <c r="DA23" s="139">
        <v>3016</v>
      </c>
      <c r="DB23" s="139">
        <v>173</v>
      </c>
      <c r="DC23" s="139">
        <v>676</v>
      </c>
      <c r="DD23" s="139">
        <v>55</v>
      </c>
      <c r="DE23" s="139">
        <v>636</v>
      </c>
      <c r="DF23" s="139">
        <v>298</v>
      </c>
      <c r="DG23" s="139">
        <v>900</v>
      </c>
      <c r="DH23" s="139">
        <v>724</v>
      </c>
      <c r="DI23" s="139">
        <v>10304</v>
      </c>
      <c r="DJ23" s="139">
        <v>17802</v>
      </c>
      <c r="DK23" s="139">
        <v>1749</v>
      </c>
      <c r="DL23" s="139">
        <v>469</v>
      </c>
      <c r="DM23" s="139">
        <v>184</v>
      </c>
      <c r="DN23" s="139">
        <v>35003</v>
      </c>
      <c r="DO23" s="139">
        <v>1080</v>
      </c>
      <c r="DP23" s="139">
        <v>726</v>
      </c>
      <c r="DQ23" s="139">
        <v>5315</v>
      </c>
      <c r="DR23" s="139">
        <v>0</v>
      </c>
      <c r="DS23" s="139">
        <v>2585</v>
      </c>
      <c r="DT23" s="139">
        <v>787</v>
      </c>
      <c r="DU23" s="139">
        <v>8603</v>
      </c>
      <c r="DV23" s="139">
        <v>200</v>
      </c>
      <c r="DW23" s="139">
        <v>7</v>
      </c>
      <c r="DX23" s="139">
        <v>1474</v>
      </c>
      <c r="DY23" s="139">
        <v>15552</v>
      </c>
      <c r="DZ23" s="139">
        <v>0</v>
      </c>
      <c r="EA23" s="139">
        <v>955</v>
      </c>
      <c r="EB23" s="139">
        <v>1649</v>
      </c>
      <c r="EC23" s="140">
        <v>558567.801319408</v>
      </c>
      <c r="ED23" s="141">
        <v>3127493</v>
      </c>
      <c r="EE23" s="136">
        <v>3288000</v>
      </c>
      <c r="EM23" s="127"/>
      <c r="EN23" s="127"/>
      <c r="ES23" s="127"/>
      <c r="EW23" s="127"/>
      <c r="EY23" s="127"/>
      <c r="FI23" s="127"/>
      <c r="FJ23" s="127"/>
      <c r="FK23" s="127"/>
      <c r="FL23" s="127"/>
      <c r="FW23" s="127"/>
      <c r="FX23" s="127"/>
      <c r="GB23" s="127"/>
      <c r="GC23" s="127"/>
      <c r="GF23" s="127"/>
      <c r="GH23" s="127"/>
      <c r="GI23" s="127"/>
      <c r="GP23" s="127"/>
      <c r="GT23" s="127"/>
      <c r="GV23" s="127"/>
      <c r="GZ23" s="127"/>
      <c r="HJ23" s="127"/>
      <c r="HR23" s="127"/>
      <c r="HS23" s="127"/>
      <c r="HU23" s="127"/>
      <c r="HV23" s="127"/>
      <c r="IA23" s="127"/>
      <c r="IB23" s="127"/>
      <c r="IF23" s="127"/>
      <c r="IH23" s="127"/>
      <c r="II23" s="127"/>
      <c r="IJ23" s="127"/>
      <c r="IM23" s="127"/>
      <c r="IO23" s="127"/>
      <c r="IQ23" s="120"/>
    </row>
    <row r="24" spans="1:251" s="117" customFormat="1" x14ac:dyDescent="0.2">
      <c r="A24" s="117">
        <v>1967</v>
      </c>
      <c r="B24" s="137">
        <v>35251</v>
      </c>
      <c r="C24" s="137">
        <v>10899</v>
      </c>
      <c r="D24" s="137">
        <v>14522.4985050581</v>
      </c>
      <c r="E24" s="137">
        <v>29308</v>
      </c>
      <c r="F24" s="137">
        <v>15044</v>
      </c>
      <c r="G24" s="137">
        <v>76874</v>
      </c>
      <c r="H24" s="137">
        <v>2463.39103198154</v>
      </c>
      <c r="I24" s="137">
        <v>32896.6057423108</v>
      </c>
      <c r="J24" s="137">
        <v>13383</v>
      </c>
      <c r="K24" s="137">
        <v>3823.88865826033</v>
      </c>
      <c r="L24" s="137">
        <v>7804</v>
      </c>
      <c r="M24" s="137">
        <v>101448</v>
      </c>
      <c r="N24" s="137">
        <v>255560</v>
      </c>
      <c r="O24" s="137">
        <v>5327</v>
      </c>
      <c r="P24" s="137">
        <v>16043</v>
      </c>
      <c r="Q24" s="137">
        <v>4476</v>
      </c>
      <c r="R24" s="137">
        <v>63929</v>
      </c>
      <c r="S24" s="137">
        <v>133592</v>
      </c>
      <c r="T24" s="137">
        <v>2247.34112166462</v>
      </c>
      <c r="U24" s="137">
        <v>3677.1906056272901</v>
      </c>
      <c r="V24" s="137">
        <v>3098</v>
      </c>
      <c r="W24" s="137">
        <v>29120</v>
      </c>
      <c r="X24" s="137">
        <v>3720</v>
      </c>
      <c r="Y24" s="137">
        <v>5271</v>
      </c>
      <c r="Z24" s="137">
        <v>70707</v>
      </c>
      <c r="AA24" s="137">
        <v>3384</v>
      </c>
      <c r="AB24" s="137">
        <v>394</v>
      </c>
      <c r="AC24" s="137">
        <v>25124</v>
      </c>
      <c r="AD24" s="137">
        <v>354245.361828155</v>
      </c>
      <c r="AE24" s="137">
        <v>10800.3942576892</v>
      </c>
      <c r="AF24" s="137">
        <v>1867.8700956149</v>
      </c>
      <c r="AG24" s="137">
        <v>23594</v>
      </c>
      <c r="AH24" s="137">
        <v>18817</v>
      </c>
      <c r="AI24" s="137">
        <v>8879</v>
      </c>
      <c r="AJ24" s="137">
        <v>106516.177735062</v>
      </c>
      <c r="AK24" s="137">
        <v>161581</v>
      </c>
      <c r="AL24" s="137">
        <v>1007829</v>
      </c>
      <c r="AM24" s="137">
        <v>914473.29048116703</v>
      </c>
      <c r="AN24" s="138">
        <v>2663516.7195814201</v>
      </c>
      <c r="AO24" s="139">
        <v>731</v>
      </c>
      <c r="AP24" s="139">
        <v>17874</v>
      </c>
      <c r="AQ24" s="139">
        <v>672.61970190666398</v>
      </c>
      <c r="AR24" s="139">
        <v>9574.9392859654508</v>
      </c>
      <c r="AS24" s="139">
        <v>274</v>
      </c>
      <c r="AT24" s="139">
        <v>0</v>
      </c>
      <c r="AU24" s="139">
        <v>516</v>
      </c>
      <c r="AV24" s="139">
        <v>0</v>
      </c>
      <c r="AW24" s="139">
        <v>18051</v>
      </c>
      <c r="AX24" s="139">
        <v>114</v>
      </c>
      <c r="AY24" s="139">
        <v>125</v>
      </c>
      <c r="AZ24" s="139">
        <v>8022</v>
      </c>
      <c r="BA24" s="139">
        <v>431</v>
      </c>
      <c r="BB24" s="139">
        <v>5252</v>
      </c>
      <c r="BC24" s="139">
        <v>118144</v>
      </c>
      <c r="BD24" s="139">
        <v>6740</v>
      </c>
      <c r="BE24" s="139">
        <v>239</v>
      </c>
      <c r="BF24" s="139">
        <v>406</v>
      </c>
      <c r="BG24" s="139">
        <v>372</v>
      </c>
      <c r="BH24" s="139">
        <v>707</v>
      </c>
      <c r="BI24" s="139">
        <v>5366</v>
      </c>
      <c r="BJ24" s="139">
        <v>316</v>
      </c>
      <c r="BK24" s="139">
        <v>293</v>
      </c>
      <c r="BL24" s="139">
        <v>2545.60687183137</v>
      </c>
      <c r="BM24" s="139">
        <v>408</v>
      </c>
      <c r="BN24" s="139">
        <v>541</v>
      </c>
      <c r="BO24" s="139">
        <v>239</v>
      </c>
      <c r="BP24" s="139">
        <v>1652</v>
      </c>
      <c r="BQ24" s="139">
        <v>46970</v>
      </c>
      <c r="BR24" s="139">
        <v>6698</v>
      </c>
      <c r="BS24" s="139">
        <v>18528</v>
      </c>
      <c r="BT24" s="139">
        <v>3693</v>
      </c>
      <c r="BU24" s="139">
        <v>43375.753247209897</v>
      </c>
      <c r="BV24" s="139">
        <v>737</v>
      </c>
      <c r="BW24" s="139">
        <v>9586</v>
      </c>
      <c r="BX24" s="139">
        <v>6938</v>
      </c>
      <c r="BY24" s="139">
        <v>1802.98602447741</v>
      </c>
      <c r="BZ24" s="139">
        <v>87</v>
      </c>
      <c r="CA24" s="139">
        <v>230</v>
      </c>
      <c r="CB24" s="139">
        <v>100</v>
      </c>
      <c r="CC24" s="139">
        <v>0</v>
      </c>
      <c r="CD24" s="139">
        <v>142</v>
      </c>
      <c r="CE24" s="139">
        <v>136</v>
      </c>
      <c r="CF24" s="139">
        <v>24571</v>
      </c>
      <c r="CG24" s="139">
        <v>587</v>
      </c>
      <c r="CH24" s="139">
        <v>1477</v>
      </c>
      <c r="CI24" s="139">
        <v>511</v>
      </c>
      <c r="CJ24" s="139">
        <v>0</v>
      </c>
      <c r="CK24" s="139">
        <v>58</v>
      </c>
      <c r="CL24" s="139">
        <v>295</v>
      </c>
      <c r="CM24" s="139">
        <v>3501</v>
      </c>
      <c r="CN24" s="139">
        <v>37</v>
      </c>
      <c r="CO24" s="139">
        <v>0</v>
      </c>
      <c r="CP24" s="139">
        <v>463</v>
      </c>
      <c r="CQ24" s="139">
        <v>133</v>
      </c>
      <c r="CR24" s="139">
        <v>3724</v>
      </c>
      <c r="CS24" s="139">
        <v>4972</v>
      </c>
      <c r="CT24" s="139">
        <v>1824</v>
      </c>
      <c r="CU24" s="139">
        <v>33</v>
      </c>
      <c r="CV24" s="139">
        <v>14347</v>
      </c>
      <c r="CW24" s="139">
        <v>1044</v>
      </c>
      <c r="CX24" s="139">
        <v>3481.1873983748501</v>
      </c>
      <c r="CY24" s="139">
        <v>9061.7388724035609</v>
      </c>
      <c r="CZ24" s="139">
        <v>24783.449016407099</v>
      </c>
      <c r="DA24" s="139">
        <v>7349</v>
      </c>
      <c r="DB24" s="139">
        <v>186</v>
      </c>
      <c r="DC24" s="139">
        <v>718</v>
      </c>
      <c r="DD24" s="139">
        <v>62</v>
      </c>
      <c r="DE24" s="139">
        <v>749</v>
      </c>
      <c r="DF24" s="139">
        <v>350</v>
      </c>
      <c r="DG24" s="139">
        <v>1107</v>
      </c>
      <c r="DH24" s="139">
        <v>733</v>
      </c>
      <c r="DI24" s="139">
        <v>7617</v>
      </c>
      <c r="DJ24" s="139">
        <v>19901</v>
      </c>
      <c r="DK24" s="139">
        <v>6956</v>
      </c>
      <c r="DL24" s="139">
        <v>191</v>
      </c>
      <c r="DM24" s="139">
        <v>834</v>
      </c>
      <c r="DN24" s="139">
        <v>36511</v>
      </c>
      <c r="DO24" s="139">
        <v>896</v>
      </c>
      <c r="DP24" s="139">
        <v>804</v>
      </c>
      <c r="DQ24" s="139">
        <v>6000</v>
      </c>
      <c r="DR24" s="139">
        <v>0</v>
      </c>
      <c r="DS24" s="139">
        <v>3318</v>
      </c>
      <c r="DT24" s="139">
        <v>842</v>
      </c>
      <c r="DU24" s="139">
        <v>9142</v>
      </c>
      <c r="DV24" s="139">
        <v>221</v>
      </c>
      <c r="DW24" s="139">
        <v>250</v>
      </c>
      <c r="DX24" s="139">
        <v>1332</v>
      </c>
      <c r="DY24" s="139">
        <v>17948</v>
      </c>
      <c r="DZ24" s="139">
        <v>0</v>
      </c>
      <c r="EA24" s="139">
        <v>1307</v>
      </c>
      <c r="EB24" s="139">
        <v>1445</v>
      </c>
      <c r="EC24" s="140">
        <v>560302.28041857597</v>
      </c>
      <c r="ED24" s="141">
        <v>3223819</v>
      </c>
      <c r="EE24" s="136">
        <v>3393000</v>
      </c>
      <c r="EM24" s="127"/>
      <c r="EN24" s="127"/>
      <c r="ES24" s="127"/>
      <c r="EW24" s="127"/>
      <c r="EY24" s="127"/>
      <c r="FI24" s="127"/>
      <c r="FJ24" s="127"/>
      <c r="FK24" s="127"/>
      <c r="FM24" s="127"/>
      <c r="FW24" s="127"/>
      <c r="FX24" s="127"/>
      <c r="GB24" s="127"/>
      <c r="GC24" s="127"/>
      <c r="GF24" s="127"/>
      <c r="GH24" s="127"/>
      <c r="GI24" s="127"/>
      <c r="GP24" s="127"/>
      <c r="GT24" s="127"/>
      <c r="GV24" s="127"/>
      <c r="GZ24" s="127"/>
      <c r="HJ24" s="127"/>
      <c r="HR24" s="127"/>
      <c r="HS24" s="127"/>
      <c r="HU24" s="127"/>
      <c r="HV24" s="127"/>
      <c r="IA24" s="127"/>
      <c r="IB24" s="127"/>
      <c r="IF24" s="127"/>
      <c r="IH24" s="127"/>
      <c r="II24" s="127"/>
      <c r="IJ24" s="127"/>
      <c r="IM24" s="127"/>
      <c r="IO24" s="127"/>
      <c r="IQ24" s="120"/>
    </row>
    <row r="25" spans="1:251" s="117" customFormat="1" x14ac:dyDescent="0.2">
      <c r="A25" s="117">
        <v>1968</v>
      </c>
      <c r="B25" s="137">
        <v>36712</v>
      </c>
      <c r="C25" s="137">
        <v>11549</v>
      </c>
      <c r="D25" s="137">
        <v>14930.513119900101</v>
      </c>
      <c r="E25" s="137">
        <v>32331</v>
      </c>
      <c r="F25" s="137">
        <v>16233</v>
      </c>
      <c r="G25" s="137">
        <v>82776</v>
      </c>
      <c r="H25" s="137">
        <v>2634.7011210023102</v>
      </c>
      <c r="I25" s="137">
        <v>34416.5784405218</v>
      </c>
      <c r="J25" s="137">
        <v>14542</v>
      </c>
      <c r="K25" s="137">
        <v>3931.32213174668</v>
      </c>
      <c r="L25" s="137">
        <v>9085</v>
      </c>
      <c r="M25" s="137">
        <v>104890</v>
      </c>
      <c r="N25" s="137">
        <v>268798</v>
      </c>
      <c r="O25" s="137">
        <v>6087</v>
      </c>
      <c r="P25" s="137">
        <v>16677</v>
      </c>
      <c r="Q25" s="137">
        <v>4860</v>
      </c>
      <c r="R25" s="137">
        <v>68038</v>
      </c>
      <c r="S25" s="137">
        <v>153413</v>
      </c>
      <c r="T25" s="137">
        <v>2310.4809472156599</v>
      </c>
      <c r="U25" s="137">
        <v>3780.5025466223701</v>
      </c>
      <c r="V25" s="137">
        <v>3346</v>
      </c>
      <c r="W25" s="137">
        <v>30966</v>
      </c>
      <c r="X25" s="137">
        <v>3678</v>
      </c>
      <c r="Y25" s="137">
        <v>5765</v>
      </c>
      <c r="Z25" s="137">
        <v>75286</v>
      </c>
      <c r="AA25" s="137">
        <v>3548</v>
      </c>
      <c r="AB25" s="137">
        <v>435</v>
      </c>
      <c r="AC25" s="137">
        <v>27322</v>
      </c>
      <c r="AD25" s="137">
        <v>364198.00770486501</v>
      </c>
      <c r="AE25" s="137">
        <v>11299.4215594782</v>
      </c>
      <c r="AF25" s="137">
        <v>1997.7662380481399</v>
      </c>
      <c r="AG25" s="137">
        <v>26495</v>
      </c>
      <c r="AH25" s="137">
        <v>21185</v>
      </c>
      <c r="AI25" s="137">
        <v>9825</v>
      </c>
      <c r="AJ25" s="137">
        <v>109508.786563211</v>
      </c>
      <c r="AK25" s="137">
        <v>165522</v>
      </c>
      <c r="AL25" s="137">
        <v>1044820</v>
      </c>
      <c r="AM25" s="137">
        <v>965113.071863633</v>
      </c>
      <c r="AN25" s="138">
        <v>2793192.0803726101</v>
      </c>
      <c r="AO25" s="139">
        <v>838</v>
      </c>
      <c r="AP25" s="139">
        <v>18839</v>
      </c>
      <c r="AQ25" s="139">
        <v>691.51718490609505</v>
      </c>
      <c r="AR25" s="139">
        <v>9843.9505145455805</v>
      </c>
      <c r="AS25" s="139">
        <v>301</v>
      </c>
      <c r="AT25" s="139">
        <v>0</v>
      </c>
      <c r="AU25" s="139">
        <v>594</v>
      </c>
      <c r="AV25" s="139">
        <v>0</v>
      </c>
      <c r="AW25" s="139">
        <v>21113</v>
      </c>
      <c r="AX25" s="139">
        <v>134</v>
      </c>
      <c r="AY25" s="139">
        <v>138</v>
      </c>
      <c r="AZ25" s="139">
        <v>8287</v>
      </c>
      <c r="BA25" s="139">
        <v>754</v>
      </c>
      <c r="BB25" s="139">
        <v>5788</v>
      </c>
      <c r="BC25" s="139">
        <v>127878</v>
      </c>
      <c r="BD25" s="139">
        <v>7255</v>
      </c>
      <c r="BE25" s="139">
        <v>283</v>
      </c>
      <c r="BF25" s="139">
        <v>481</v>
      </c>
      <c r="BG25" s="139">
        <v>443</v>
      </c>
      <c r="BH25" s="139">
        <v>850</v>
      </c>
      <c r="BI25" s="139">
        <v>6246</v>
      </c>
      <c r="BJ25" s="139">
        <v>344</v>
      </c>
      <c r="BK25" s="139">
        <v>471</v>
      </c>
      <c r="BL25" s="139">
        <v>2617.12657672153</v>
      </c>
      <c r="BM25" s="139">
        <v>481</v>
      </c>
      <c r="BN25" s="139">
        <v>584</v>
      </c>
      <c r="BO25" s="139">
        <v>334</v>
      </c>
      <c r="BP25" s="139">
        <v>1692</v>
      </c>
      <c r="BQ25" s="139">
        <v>51087</v>
      </c>
      <c r="BR25" s="139">
        <v>7523</v>
      </c>
      <c r="BS25" s="139">
        <v>22472</v>
      </c>
      <c r="BT25" s="139">
        <v>3766</v>
      </c>
      <c r="BU25" s="139">
        <v>44594.410026446501</v>
      </c>
      <c r="BV25" s="139">
        <v>769</v>
      </c>
      <c r="BW25" s="139">
        <v>10156</v>
      </c>
      <c r="BX25" s="139">
        <v>6120</v>
      </c>
      <c r="BY25" s="139">
        <v>1853.64153999263</v>
      </c>
      <c r="BZ25" s="139">
        <v>46</v>
      </c>
      <c r="CA25" s="139">
        <v>249</v>
      </c>
      <c r="CB25" s="139">
        <v>106</v>
      </c>
      <c r="CC25" s="139">
        <v>0</v>
      </c>
      <c r="CD25" s="139">
        <v>174</v>
      </c>
      <c r="CE25" s="139">
        <v>174</v>
      </c>
      <c r="CF25" s="139">
        <v>25631</v>
      </c>
      <c r="CG25" s="139">
        <v>677</v>
      </c>
      <c r="CH25" s="139">
        <v>1535</v>
      </c>
      <c r="CI25" s="139">
        <v>758</v>
      </c>
      <c r="CJ25" s="139">
        <v>0</v>
      </c>
      <c r="CK25" s="139">
        <v>69</v>
      </c>
      <c r="CL25" s="139">
        <v>336</v>
      </c>
      <c r="CM25" s="139">
        <v>1809</v>
      </c>
      <c r="CN25" s="139">
        <v>44</v>
      </c>
      <c r="CO25" s="139">
        <v>0</v>
      </c>
      <c r="CP25" s="139">
        <v>551</v>
      </c>
      <c r="CQ25" s="139">
        <v>161</v>
      </c>
      <c r="CR25" s="139">
        <v>3955</v>
      </c>
      <c r="CS25" s="139">
        <v>6068</v>
      </c>
      <c r="CT25" s="139">
        <v>1931</v>
      </c>
      <c r="CU25" s="139">
        <v>28</v>
      </c>
      <c r="CV25" s="139">
        <v>16225</v>
      </c>
      <c r="CW25" s="139">
        <v>1018</v>
      </c>
      <c r="CX25" s="139">
        <v>3578.9925615185098</v>
      </c>
      <c r="CY25" s="139">
        <v>9692.5326409495501</v>
      </c>
      <c r="CZ25" s="139">
        <v>25479.748582309199</v>
      </c>
      <c r="DA25" s="139">
        <v>10690</v>
      </c>
      <c r="DB25" s="139">
        <v>220</v>
      </c>
      <c r="DC25" s="139">
        <v>850</v>
      </c>
      <c r="DD25" s="139">
        <v>76</v>
      </c>
      <c r="DE25" s="139">
        <v>782</v>
      </c>
      <c r="DF25" s="139">
        <v>334</v>
      </c>
      <c r="DG25" s="139">
        <v>916</v>
      </c>
      <c r="DH25" s="139">
        <v>871</v>
      </c>
      <c r="DI25" s="139">
        <v>8404</v>
      </c>
      <c r="DJ25" s="139">
        <v>23193</v>
      </c>
      <c r="DK25" s="139">
        <v>7937</v>
      </c>
      <c r="DL25" s="139">
        <v>-22</v>
      </c>
      <c r="DM25" s="139">
        <v>1478</v>
      </c>
      <c r="DN25" s="139">
        <v>37656</v>
      </c>
      <c r="DO25" s="139">
        <v>1375</v>
      </c>
      <c r="DP25" s="139">
        <v>884</v>
      </c>
      <c r="DQ25" s="139">
        <v>6593</v>
      </c>
      <c r="DR25" s="139">
        <v>0</v>
      </c>
      <c r="DS25" s="139">
        <v>4663</v>
      </c>
      <c r="DT25" s="139">
        <v>981</v>
      </c>
      <c r="DU25" s="139">
        <v>9903</v>
      </c>
      <c r="DV25" s="139">
        <v>268</v>
      </c>
      <c r="DW25" s="139">
        <v>339</v>
      </c>
      <c r="DX25" s="139">
        <v>1332</v>
      </c>
      <c r="DY25" s="139">
        <v>17899</v>
      </c>
      <c r="DZ25" s="139">
        <v>0</v>
      </c>
      <c r="EA25" s="139">
        <v>1247</v>
      </c>
      <c r="EB25" s="139">
        <v>1741</v>
      </c>
      <c r="EC25" s="140">
        <v>606527.91962738999</v>
      </c>
      <c r="ED25" s="141">
        <v>3399720</v>
      </c>
      <c r="EE25" s="136">
        <v>3566000</v>
      </c>
      <c r="EM25" s="127"/>
      <c r="EN25" s="127"/>
      <c r="ES25" s="127"/>
      <c r="EW25" s="127"/>
      <c r="EY25" s="127"/>
      <c r="FI25" s="127"/>
      <c r="FJ25" s="127"/>
      <c r="FK25" s="127"/>
      <c r="FM25" s="127"/>
      <c r="FW25" s="127"/>
      <c r="FX25" s="127"/>
      <c r="GB25" s="127"/>
      <c r="GC25" s="127"/>
      <c r="GE25" s="127"/>
      <c r="GF25" s="127"/>
      <c r="GH25" s="127"/>
      <c r="GI25" s="127"/>
      <c r="GP25" s="127"/>
      <c r="GT25" s="127"/>
      <c r="GV25" s="127"/>
      <c r="GZ25" s="127"/>
      <c r="HJ25" s="127"/>
      <c r="HR25" s="127"/>
      <c r="HS25" s="127"/>
      <c r="HU25" s="127"/>
      <c r="HV25" s="127"/>
      <c r="IA25" s="127"/>
      <c r="IB25" s="127"/>
      <c r="IF25" s="127"/>
      <c r="IH25" s="127"/>
      <c r="II25" s="127"/>
      <c r="IJ25" s="127"/>
      <c r="IM25" s="127"/>
      <c r="IO25" s="127"/>
      <c r="IQ25" s="120"/>
    </row>
    <row r="26" spans="1:251" s="117" customFormat="1" x14ac:dyDescent="0.2">
      <c r="A26" s="117">
        <v>1969</v>
      </c>
      <c r="B26" s="137">
        <v>38794</v>
      </c>
      <c r="C26" s="137">
        <v>12188</v>
      </c>
      <c r="D26" s="137">
        <v>15549.170046180199</v>
      </c>
      <c r="E26" s="137">
        <v>33711</v>
      </c>
      <c r="F26" s="137">
        <v>18101</v>
      </c>
      <c r="G26" s="137">
        <v>83829</v>
      </c>
      <c r="H26" s="137">
        <v>2731.7213979558201</v>
      </c>
      <c r="I26" s="137">
        <v>36535.807338720901</v>
      </c>
      <c r="J26" s="137">
        <v>16199</v>
      </c>
      <c r="K26" s="137">
        <v>4094.2193909843199</v>
      </c>
      <c r="L26" s="137">
        <v>10345</v>
      </c>
      <c r="M26" s="137">
        <v>112697</v>
      </c>
      <c r="N26" s="137">
        <v>287150</v>
      </c>
      <c r="O26" s="137">
        <v>6947</v>
      </c>
      <c r="P26" s="137">
        <v>17022</v>
      </c>
      <c r="Q26" s="137">
        <v>5049</v>
      </c>
      <c r="R26" s="137">
        <v>73632</v>
      </c>
      <c r="S26" s="137">
        <v>178336</v>
      </c>
      <c r="T26" s="137">
        <v>2406.2174453222101</v>
      </c>
      <c r="U26" s="137">
        <v>3937.1504840713601</v>
      </c>
      <c r="V26" s="137">
        <v>3598</v>
      </c>
      <c r="W26" s="137">
        <v>31609</v>
      </c>
      <c r="X26" s="137">
        <v>3892</v>
      </c>
      <c r="Y26" s="137">
        <v>6060</v>
      </c>
      <c r="Z26" s="137">
        <v>80080</v>
      </c>
      <c r="AA26" s="137">
        <v>3985</v>
      </c>
      <c r="AB26" s="137">
        <v>345</v>
      </c>
      <c r="AC26" s="137">
        <v>30447</v>
      </c>
      <c r="AD26" s="137">
        <v>379288.82328465302</v>
      </c>
      <c r="AE26" s="137">
        <v>11995.192661279099</v>
      </c>
      <c r="AF26" s="137">
        <v>2071.3320145070902</v>
      </c>
      <c r="AG26" s="137">
        <v>26420</v>
      </c>
      <c r="AH26" s="137">
        <v>23580</v>
      </c>
      <c r="AI26" s="137">
        <v>10389</v>
      </c>
      <c r="AJ26" s="137">
        <v>114046.364659275</v>
      </c>
      <c r="AK26" s="137">
        <v>171491</v>
      </c>
      <c r="AL26" s="137">
        <v>1097559</v>
      </c>
      <c r="AM26" s="137">
        <v>1025924.91933489</v>
      </c>
      <c r="AN26" s="138">
        <v>2956110.99872295</v>
      </c>
      <c r="AO26" s="139">
        <v>885</v>
      </c>
      <c r="AP26" s="139">
        <v>21088</v>
      </c>
      <c r="AQ26" s="139">
        <v>720.17071426896996</v>
      </c>
      <c r="AR26" s="139">
        <v>10251.8419325348</v>
      </c>
      <c r="AS26" s="139">
        <v>347</v>
      </c>
      <c r="AT26" s="139">
        <v>0</v>
      </c>
      <c r="AU26" s="139">
        <v>695</v>
      </c>
      <c r="AV26" s="139">
        <v>0</v>
      </c>
      <c r="AW26" s="139">
        <v>22993</v>
      </c>
      <c r="AX26" s="139">
        <v>367</v>
      </c>
      <c r="AY26" s="139">
        <v>156</v>
      </c>
      <c r="AZ26" s="139">
        <v>8934</v>
      </c>
      <c r="BA26" s="139">
        <v>639</v>
      </c>
      <c r="BB26" s="139">
        <v>6151</v>
      </c>
      <c r="BC26" s="139">
        <v>157414</v>
      </c>
      <c r="BD26" s="139">
        <v>7649</v>
      </c>
      <c r="BE26" s="139">
        <v>313</v>
      </c>
      <c r="BF26" s="139">
        <v>569</v>
      </c>
      <c r="BG26" s="139">
        <v>456</v>
      </c>
      <c r="BH26" s="139">
        <v>980</v>
      </c>
      <c r="BI26" s="139">
        <v>5371</v>
      </c>
      <c r="BJ26" s="139">
        <v>325</v>
      </c>
      <c r="BK26" s="139">
        <v>455</v>
      </c>
      <c r="BL26" s="139">
        <v>2725.5691647717999</v>
      </c>
      <c r="BM26" s="139">
        <v>461</v>
      </c>
      <c r="BN26" s="139">
        <v>622</v>
      </c>
      <c r="BO26" s="139">
        <v>321</v>
      </c>
      <c r="BP26" s="139">
        <v>2116</v>
      </c>
      <c r="BQ26" s="139">
        <v>52011</v>
      </c>
      <c r="BR26" s="139">
        <v>9106</v>
      </c>
      <c r="BS26" s="139">
        <v>22666</v>
      </c>
      <c r="BT26" s="139">
        <v>4041</v>
      </c>
      <c r="BU26" s="139">
        <v>46442.212604608598</v>
      </c>
      <c r="BV26" s="139">
        <v>854</v>
      </c>
      <c r="BW26" s="139">
        <v>11596</v>
      </c>
      <c r="BX26" s="139">
        <v>7317</v>
      </c>
      <c r="BY26" s="139">
        <v>1930.4485571626201</v>
      </c>
      <c r="BZ26" s="139">
        <v>87</v>
      </c>
      <c r="CA26" s="139">
        <v>232</v>
      </c>
      <c r="CB26" s="139">
        <v>104</v>
      </c>
      <c r="CC26" s="139">
        <v>0</v>
      </c>
      <c r="CD26" s="139">
        <v>178</v>
      </c>
      <c r="CE26" s="139">
        <v>156</v>
      </c>
      <c r="CF26" s="139">
        <v>27894</v>
      </c>
      <c r="CG26" s="139">
        <v>732</v>
      </c>
      <c r="CH26" s="139">
        <v>1589</v>
      </c>
      <c r="CI26" s="139">
        <v>884</v>
      </c>
      <c r="CJ26" s="139">
        <v>0</v>
      </c>
      <c r="CK26" s="139">
        <v>109</v>
      </c>
      <c r="CL26" s="139">
        <v>351</v>
      </c>
      <c r="CM26" s="139">
        <v>3303</v>
      </c>
      <c r="CN26" s="139">
        <v>64</v>
      </c>
      <c r="CO26" s="139">
        <v>0</v>
      </c>
      <c r="CP26" s="139">
        <v>560</v>
      </c>
      <c r="CQ26" s="139">
        <v>142</v>
      </c>
      <c r="CR26" s="139">
        <v>4173</v>
      </c>
      <c r="CS26" s="139">
        <v>6234</v>
      </c>
      <c r="CT26" s="139">
        <v>1956</v>
      </c>
      <c r="CU26" s="139">
        <v>37</v>
      </c>
      <c r="CV26" s="139">
        <v>17538</v>
      </c>
      <c r="CW26" s="139">
        <v>1312</v>
      </c>
      <c r="CX26" s="139">
        <v>3727.2907827187701</v>
      </c>
      <c r="CY26" s="139">
        <v>10054.946587537101</v>
      </c>
      <c r="CZ26" s="139">
        <v>26535.520933448999</v>
      </c>
      <c r="DA26" s="139">
        <v>12770</v>
      </c>
      <c r="DB26" s="139">
        <v>174</v>
      </c>
      <c r="DC26" s="139">
        <v>796</v>
      </c>
      <c r="DD26" s="139">
        <v>83</v>
      </c>
      <c r="DE26" s="139">
        <v>811</v>
      </c>
      <c r="DF26" s="139">
        <v>257</v>
      </c>
      <c r="DG26" s="139">
        <v>1010</v>
      </c>
      <c r="DH26" s="139">
        <v>1217</v>
      </c>
      <c r="DI26" s="139">
        <v>9784</v>
      </c>
      <c r="DJ26" s="139">
        <v>22591</v>
      </c>
      <c r="DK26" s="139">
        <v>9627</v>
      </c>
      <c r="DL26" s="139">
        <v>134</v>
      </c>
      <c r="DM26" s="139">
        <v>1965</v>
      </c>
      <c r="DN26" s="139">
        <v>39073</v>
      </c>
      <c r="DO26" s="139">
        <v>1756</v>
      </c>
      <c r="DP26" s="139">
        <v>1178</v>
      </c>
      <c r="DQ26" s="139">
        <v>7180</v>
      </c>
      <c r="DR26" s="139">
        <v>0</v>
      </c>
      <c r="DS26" s="139">
        <v>3971</v>
      </c>
      <c r="DT26" s="139">
        <v>1052</v>
      </c>
      <c r="DU26" s="139">
        <v>10583</v>
      </c>
      <c r="DV26" s="139">
        <v>321</v>
      </c>
      <c r="DW26" s="139">
        <v>5597</v>
      </c>
      <c r="DX26" s="139">
        <v>1526</v>
      </c>
      <c r="DY26" s="139">
        <v>18816</v>
      </c>
      <c r="DZ26" s="139">
        <v>0</v>
      </c>
      <c r="EA26" s="139">
        <v>1166</v>
      </c>
      <c r="EB26" s="139">
        <v>1841</v>
      </c>
      <c r="EC26" s="140">
        <v>672200.00127705198</v>
      </c>
      <c r="ED26" s="141">
        <v>3628311</v>
      </c>
      <c r="EE26" s="136">
        <v>3780000</v>
      </c>
      <c r="EM26" s="127"/>
      <c r="EN26" s="127"/>
      <c r="ES26" s="127"/>
      <c r="EW26" s="127"/>
      <c r="EY26" s="127"/>
      <c r="FI26" s="127"/>
      <c r="FJ26" s="127"/>
      <c r="FK26" s="127"/>
      <c r="FM26" s="127"/>
      <c r="FW26" s="127"/>
      <c r="FX26" s="127"/>
      <c r="GB26" s="127"/>
      <c r="GC26" s="127"/>
      <c r="GE26" s="127"/>
      <c r="GF26" s="127"/>
      <c r="GH26" s="127"/>
      <c r="GI26" s="127"/>
      <c r="GP26" s="127"/>
      <c r="GT26" s="127"/>
      <c r="GV26" s="127"/>
      <c r="GZ26" s="127"/>
      <c r="HJ26" s="127"/>
      <c r="HR26" s="127"/>
      <c r="HS26" s="127"/>
      <c r="HU26" s="127"/>
      <c r="HV26" s="127"/>
      <c r="IA26" s="127"/>
      <c r="IB26" s="127"/>
      <c r="IF26" s="127"/>
      <c r="IH26" s="127"/>
      <c r="II26" s="127"/>
      <c r="IJ26" s="127"/>
      <c r="IM26" s="127"/>
      <c r="IO26" s="127"/>
      <c r="IQ26" s="120"/>
    </row>
    <row r="27" spans="1:251" s="117" customFormat="1" x14ac:dyDescent="0.2">
      <c r="A27" s="117">
        <v>1970</v>
      </c>
      <c r="B27" s="137">
        <v>40275</v>
      </c>
      <c r="C27" s="137">
        <v>13824</v>
      </c>
      <c r="D27" s="137">
        <v>16354.751051147699</v>
      </c>
      <c r="E27" s="137">
        <v>34257</v>
      </c>
      <c r="F27" s="137">
        <v>16700</v>
      </c>
      <c r="G27" s="137">
        <v>93124</v>
      </c>
      <c r="H27" s="137">
        <v>3569.79179030663</v>
      </c>
      <c r="I27" s="137">
        <v>41885.448742132103</v>
      </c>
      <c r="J27" s="137">
        <v>16935</v>
      </c>
      <c r="K27" s="137">
        <v>4306.3352377948604</v>
      </c>
      <c r="L27" s="137">
        <v>11016</v>
      </c>
      <c r="M27" s="137">
        <v>119720</v>
      </c>
      <c r="N27" s="137">
        <v>280070</v>
      </c>
      <c r="O27" s="137">
        <v>6590</v>
      </c>
      <c r="P27" s="137">
        <v>19090</v>
      </c>
      <c r="Q27" s="137">
        <v>5294</v>
      </c>
      <c r="R27" s="137">
        <v>80922</v>
      </c>
      <c r="S27" s="137">
        <v>209660</v>
      </c>
      <c r="T27" s="137">
        <v>2530.8802448167198</v>
      </c>
      <c r="U27" s="137">
        <v>4141.1288079463102</v>
      </c>
      <c r="V27" s="137">
        <v>3749</v>
      </c>
      <c r="W27" s="137">
        <v>38706</v>
      </c>
      <c r="X27" s="137">
        <v>3871</v>
      </c>
      <c r="Y27" s="137">
        <v>7639</v>
      </c>
      <c r="Z27" s="137">
        <v>83022</v>
      </c>
      <c r="AA27" s="137">
        <v>4161</v>
      </c>
      <c r="AB27" s="137">
        <v>379</v>
      </c>
      <c r="AC27" s="137">
        <v>32755</v>
      </c>
      <c r="AD27" s="137">
        <v>398939.25289132202</v>
      </c>
      <c r="AE27" s="137">
        <v>13751.551257867901</v>
      </c>
      <c r="AF27" s="137">
        <v>2706.8001978239399</v>
      </c>
      <c r="AG27" s="137">
        <v>31887</v>
      </c>
      <c r="AH27" s="137">
        <v>25192</v>
      </c>
      <c r="AI27" s="137">
        <v>10989</v>
      </c>
      <c r="AJ27" s="137">
        <v>119954.949154926</v>
      </c>
      <c r="AK27" s="137">
        <v>178092</v>
      </c>
      <c r="AL27" s="137">
        <v>1180503</v>
      </c>
      <c r="AM27" s="137">
        <v>1071950.1444883801</v>
      </c>
      <c r="AN27" s="138">
        <v>3156562.8893760801</v>
      </c>
      <c r="AO27" s="139">
        <v>1021</v>
      </c>
      <c r="AP27" s="139">
        <v>22562</v>
      </c>
      <c r="AQ27" s="139">
        <v>757.48176341345402</v>
      </c>
      <c r="AR27" s="139">
        <v>10782.9756909445</v>
      </c>
      <c r="AS27" s="139">
        <v>707</v>
      </c>
      <c r="AT27" s="139">
        <v>0</v>
      </c>
      <c r="AU27" s="139">
        <v>678</v>
      </c>
      <c r="AV27" s="139">
        <v>0</v>
      </c>
      <c r="AW27" s="139">
        <v>25569</v>
      </c>
      <c r="AX27" s="139">
        <v>320</v>
      </c>
      <c r="AY27" s="139">
        <v>174</v>
      </c>
      <c r="AZ27" s="139">
        <v>11052</v>
      </c>
      <c r="BA27" s="139">
        <v>829</v>
      </c>
      <c r="BB27" s="139">
        <v>6726</v>
      </c>
      <c r="BC27" s="139">
        <v>210422</v>
      </c>
      <c r="BD27" s="139">
        <v>7746</v>
      </c>
      <c r="BE27" s="139">
        <v>341</v>
      </c>
      <c r="BF27" s="139">
        <v>666</v>
      </c>
      <c r="BG27" s="139">
        <v>465</v>
      </c>
      <c r="BH27" s="139">
        <v>1168</v>
      </c>
      <c r="BI27" s="139">
        <v>5914</v>
      </c>
      <c r="BJ27" s="139">
        <v>390</v>
      </c>
      <c r="BK27" s="139">
        <v>451</v>
      </c>
      <c r="BL27" s="139">
        <v>2866.77713538015</v>
      </c>
      <c r="BM27" s="139">
        <v>716</v>
      </c>
      <c r="BN27" s="139">
        <v>627</v>
      </c>
      <c r="BO27" s="139">
        <v>379</v>
      </c>
      <c r="BP27" s="139">
        <v>2291</v>
      </c>
      <c r="BQ27" s="139">
        <v>53216</v>
      </c>
      <c r="BR27" s="139">
        <v>9769</v>
      </c>
      <c r="BS27" s="139">
        <v>25094</v>
      </c>
      <c r="BT27" s="139">
        <v>4521</v>
      </c>
      <c r="BU27" s="139">
        <v>48848.3194380809</v>
      </c>
      <c r="BV27" s="139">
        <v>841</v>
      </c>
      <c r="BW27" s="139">
        <v>14667</v>
      </c>
      <c r="BX27" s="139">
        <v>6829</v>
      </c>
      <c r="BY27" s="139">
        <v>2030.46242826303</v>
      </c>
      <c r="BZ27" s="139">
        <v>156</v>
      </c>
      <c r="CA27" s="139">
        <v>265</v>
      </c>
      <c r="CB27" s="139">
        <v>124</v>
      </c>
      <c r="CC27" s="139">
        <v>3982</v>
      </c>
      <c r="CD27" s="139">
        <v>181</v>
      </c>
      <c r="CE27" s="139">
        <v>136</v>
      </c>
      <c r="CF27" s="139">
        <v>31108</v>
      </c>
      <c r="CG27" s="139">
        <v>777</v>
      </c>
      <c r="CH27" s="139">
        <v>1989</v>
      </c>
      <c r="CI27" s="139">
        <v>814</v>
      </c>
      <c r="CJ27" s="139">
        <v>0</v>
      </c>
      <c r="CK27" s="139">
        <v>62</v>
      </c>
      <c r="CL27" s="139">
        <v>383</v>
      </c>
      <c r="CM27" s="139">
        <v>5874</v>
      </c>
      <c r="CN27" s="139">
        <v>64</v>
      </c>
      <c r="CO27" s="139">
        <v>0</v>
      </c>
      <c r="CP27" s="139">
        <v>601</v>
      </c>
      <c r="CQ27" s="139">
        <v>203</v>
      </c>
      <c r="CR27" s="139">
        <v>4850</v>
      </c>
      <c r="CS27" s="139">
        <v>6758</v>
      </c>
      <c r="CT27" s="139">
        <v>2064</v>
      </c>
      <c r="CU27" s="139">
        <v>33</v>
      </c>
      <c r="CV27" s="139">
        <v>20114</v>
      </c>
      <c r="CW27" s="139">
        <v>1557</v>
      </c>
      <c r="CX27" s="139">
        <v>3920.3965655760599</v>
      </c>
      <c r="CY27" s="139">
        <v>13129.4080118694</v>
      </c>
      <c r="CZ27" s="139">
        <v>27910.289590388002</v>
      </c>
      <c r="DA27" s="139">
        <v>12947</v>
      </c>
      <c r="DB27" s="139">
        <v>176</v>
      </c>
      <c r="DC27" s="139">
        <v>1102</v>
      </c>
      <c r="DD27" s="139">
        <v>100</v>
      </c>
      <c r="DE27" s="139">
        <v>901</v>
      </c>
      <c r="DF27" s="139">
        <v>457</v>
      </c>
      <c r="DG27" s="139">
        <v>3498</v>
      </c>
      <c r="DH27" s="139">
        <v>1314</v>
      </c>
      <c r="DI27" s="139">
        <v>9826</v>
      </c>
      <c r="DJ27" s="139">
        <v>12558</v>
      </c>
      <c r="DK27" s="139">
        <v>12351</v>
      </c>
      <c r="DL27" s="139">
        <v>357</v>
      </c>
      <c r="DM27" s="139">
        <v>4966</v>
      </c>
      <c r="DN27" s="139">
        <v>40841</v>
      </c>
      <c r="DO27" s="139">
        <v>1717</v>
      </c>
      <c r="DP27" s="139">
        <v>981</v>
      </c>
      <c r="DQ27" s="139">
        <v>7847</v>
      </c>
      <c r="DR27" s="139">
        <v>482</v>
      </c>
      <c r="DS27" s="139">
        <v>4193</v>
      </c>
      <c r="DT27" s="139">
        <v>1021</v>
      </c>
      <c r="DU27" s="139">
        <v>11628</v>
      </c>
      <c r="DV27" s="139">
        <v>394</v>
      </c>
      <c r="DW27" s="139">
        <v>4158</v>
      </c>
      <c r="DX27" s="139">
        <v>1566</v>
      </c>
      <c r="DY27" s="139">
        <v>20333</v>
      </c>
      <c r="DZ27" s="139">
        <v>7690</v>
      </c>
      <c r="EA27" s="139">
        <v>1028</v>
      </c>
      <c r="EB27" s="139">
        <v>2226</v>
      </c>
      <c r="EC27" s="140">
        <v>775150.11062391603</v>
      </c>
      <c r="ED27" s="141">
        <v>3931713</v>
      </c>
      <c r="EE27" s="136">
        <v>4053000</v>
      </c>
      <c r="EM27" s="127"/>
      <c r="EN27" s="127"/>
      <c r="ES27" s="127"/>
      <c r="EW27" s="127"/>
      <c r="EY27" s="127"/>
      <c r="FI27" s="127"/>
      <c r="FJ27" s="127"/>
      <c r="FK27" s="127"/>
      <c r="FM27" s="127"/>
      <c r="FW27" s="127"/>
      <c r="FX27" s="127"/>
      <c r="GB27" s="127"/>
      <c r="GC27" s="127"/>
      <c r="GE27" s="127"/>
      <c r="GF27" s="127"/>
      <c r="GH27" s="127"/>
      <c r="GI27" s="127"/>
      <c r="GP27" s="127"/>
      <c r="GT27" s="127"/>
      <c r="GV27" s="127"/>
      <c r="GZ27" s="127"/>
      <c r="HJ27" s="127"/>
      <c r="HR27" s="127"/>
      <c r="HS27" s="127"/>
      <c r="HU27" s="127"/>
      <c r="HV27" s="127"/>
      <c r="IA27" s="127"/>
      <c r="IB27" s="127"/>
      <c r="IF27" s="127"/>
      <c r="IH27" s="127"/>
      <c r="II27" s="127"/>
      <c r="IJ27" s="127"/>
      <c r="IM27" s="127"/>
      <c r="IO27" s="127"/>
      <c r="IQ27" s="120"/>
    </row>
    <row r="28" spans="1:251" s="117" customFormat="1" x14ac:dyDescent="0.2">
      <c r="A28" s="117">
        <v>1971</v>
      </c>
      <c r="B28" s="137">
        <v>41685</v>
      </c>
      <c r="C28" s="137">
        <v>14223</v>
      </c>
      <c r="D28" s="137">
        <v>17358.5941110157</v>
      </c>
      <c r="E28" s="137">
        <v>33141</v>
      </c>
      <c r="F28" s="137">
        <v>17535</v>
      </c>
      <c r="G28" s="137">
        <v>96157</v>
      </c>
      <c r="H28" s="137">
        <v>3847.3621826574399</v>
      </c>
      <c r="I28" s="137">
        <v>43940.686714453099</v>
      </c>
      <c r="J28" s="137">
        <v>15561</v>
      </c>
      <c r="K28" s="137">
        <v>4570.6550509430999</v>
      </c>
      <c r="L28" s="137">
        <v>11067</v>
      </c>
      <c r="M28" s="137">
        <v>126107</v>
      </c>
      <c r="N28" s="137">
        <v>283196</v>
      </c>
      <c r="O28" s="137">
        <v>7585</v>
      </c>
      <c r="P28" s="137">
        <v>18893</v>
      </c>
      <c r="Q28" s="137">
        <v>6135</v>
      </c>
      <c r="R28" s="137">
        <v>84971</v>
      </c>
      <c r="S28" s="137">
        <v>217492</v>
      </c>
      <c r="T28" s="137">
        <v>2686.2238853998601</v>
      </c>
      <c r="U28" s="137">
        <v>4395.3083671995</v>
      </c>
      <c r="V28" s="137">
        <v>3600</v>
      </c>
      <c r="W28" s="137">
        <v>38417</v>
      </c>
      <c r="X28" s="137">
        <v>4107</v>
      </c>
      <c r="Y28" s="137">
        <v>7417</v>
      </c>
      <c r="Z28" s="137">
        <v>85423</v>
      </c>
      <c r="AA28" s="137">
        <v>4474</v>
      </c>
      <c r="AB28" s="137">
        <v>402</v>
      </c>
      <c r="AC28" s="137">
        <v>34314</v>
      </c>
      <c r="AD28" s="137">
        <v>423425.86226076097</v>
      </c>
      <c r="AE28" s="137">
        <v>14426.313285546899</v>
      </c>
      <c r="AF28" s="137">
        <v>2917.2683811407801</v>
      </c>
      <c r="AG28" s="137">
        <v>35092</v>
      </c>
      <c r="AH28" s="137">
        <v>23068</v>
      </c>
      <c r="AI28" s="137">
        <v>11438</v>
      </c>
      <c r="AJ28" s="137">
        <v>127317.699149066</v>
      </c>
      <c r="AK28" s="137">
        <v>180219</v>
      </c>
      <c r="AL28" s="137">
        <v>1188102</v>
      </c>
      <c r="AM28" s="137">
        <v>1096651.45568468</v>
      </c>
      <c r="AN28" s="138">
        <v>3234706.9733881801</v>
      </c>
      <c r="AO28" s="139">
        <v>1187</v>
      </c>
      <c r="AP28" s="139">
        <v>24254</v>
      </c>
      <c r="AQ28" s="139">
        <v>803.97545865841005</v>
      </c>
      <c r="AR28" s="139">
        <v>11444.827117372701</v>
      </c>
      <c r="AS28" s="139">
        <v>829</v>
      </c>
      <c r="AT28" s="139">
        <v>0</v>
      </c>
      <c r="AU28" s="139">
        <v>835</v>
      </c>
      <c r="AV28" s="139">
        <v>0</v>
      </c>
      <c r="AW28" s="139">
        <v>27989</v>
      </c>
      <c r="AX28" s="139">
        <v>68</v>
      </c>
      <c r="AY28" s="139">
        <v>221</v>
      </c>
      <c r="AZ28" s="139">
        <v>12589</v>
      </c>
      <c r="BA28" s="139">
        <v>1075</v>
      </c>
      <c r="BB28" s="139">
        <v>7389</v>
      </c>
      <c r="BC28" s="139">
        <v>239060</v>
      </c>
      <c r="BD28" s="139">
        <v>8270</v>
      </c>
      <c r="BE28" s="139">
        <v>417</v>
      </c>
      <c r="BF28" s="139">
        <v>738</v>
      </c>
      <c r="BG28" s="139">
        <v>514</v>
      </c>
      <c r="BH28" s="139">
        <v>1152</v>
      </c>
      <c r="BI28" s="139">
        <v>6285</v>
      </c>
      <c r="BJ28" s="139">
        <v>412</v>
      </c>
      <c r="BK28" s="139">
        <v>505</v>
      </c>
      <c r="BL28" s="139">
        <v>3042.7378896918299</v>
      </c>
      <c r="BM28" s="139">
        <v>626</v>
      </c>
      <c r="BN28" s="139">
        <v>666</v>
      </c>
      <c r="BO28" s="139">
        <v>363</v>
      </c>
      <c r="BP28" s="139">
        <v>2498</v>
      </c>
      <c r="BQ28" s="139">
        <v>56141</v>
      </c>
      <c r="BR28" s="139">
        <v>10632</v>
      </c>
      <c r="BS28" s="139">
        <v>27784</v>
      </c>
      <c r="BT28" s="139">
        <v>4431</v>
      </c>
      <c r="BU28" s="139">
        <v>51846.594758859399</v>
      </c>
      <c r="BV28" s="139">
        <v>1005</v>
      </c>
      <c r="BW28" s="139">
        <v>15923</v>
      </c>
      <c r="BX28" s="139">
        <v>7401</v>
      </c>
      <c r="BY28" s="139">
        <v>2155.0907769648902</v>
      </c>
      <c r="BZ28" s="139">
        <v>115</v>
      </c>
      <c r="CA28" s="139">
        <v>280</v>
      </c>
      <c r="CB28" s="139">
        <v>137</v>
      </c>
      <c r="CC28" s="139">
        <v>4548</v>
      </c>
      <c r="CD28" s="139">
        <v>180</v>
      </c>
      <c r="CE28" s="139">
        <v>108</v>
      </c>
      <c r="CF28" s="139">
        <v>34453</v>
      </c>
      <c r="CG28" s="139">
        <v>828</v>
      </c>
      <c r="CH28" s="139">
        <v>2237</v>
      </c>
      <c r="CI28" s="139">
        <v>986</v>
      </c>
      <c r="CJ28" s="139">
        <v>0</v>
      </c>
      <c r="CK28" s="139">
        <v>54</v>
      </c>
      <c r="CL28" s="139">
        <v>411</v>
      </c>
      <c r="CM28" s="139">
        <v>8803</v>
      </c>
      <c r="CN28" s="139">
        <v>571</v>
      </c>
      <c r="CO28" s="139">
        <v>0</v>
      </c>
      <c r="CP28" s="139">
        <v>710</v>
      </c>
      <c r="CQ28" s="139">
        <v>173</v>
      </c>
      <c r="CR28" s="139">
        <v>5076</v>
      </c>
      <c r="CS28" s="139">
        <v>7523</v>
      </c>
      <c r="CT28" s="139">
        <v>2496</v>
      </c>
      <c r="CU28" s="139">
        <v>39</v>
      </c>
      <c r="CV28" s="139">
        <v>29394</v>
      </c>
      <c r="CW28" s="139">
        <v>1598</v>
      </c>
      <c r="CX28" s="139">
        <v>4161.0277358076401</v>
      </c>
      <c r="CY28" s="139">
        <v>14147.3694362018</v>
      </c>
      <c r="CZ28" s="139">
        <v>29623.403438259898</v>
      </c>
      <c r="DA28" s="139">
        <v>11015</v>
      </c>
      <c r="DB28" s="139">
        <v>204</v>
      </c>
      <c r="DC28" s="139">
        <v>1177</v>
      </c>
      <c r="DD28" s="139">
        <v>109</v>
      </c>
      <c r="DE28" s="139">
        <v>908</v>
      </c>
      <c r="DF28" s="139">
        <v>519</v>
      </c>
      <c r="DG28" s="139">
        <v>3442</v>
      </c>
      <c r="DH28" s="139">
        <v>1343</v>
      </c>
      <c r="DI28" s="139">
        <v>12196</v>
      </c>
      <c r="DJ28" s="139">
        <v>11849</v>
      </c>
      <c r="DK28" s="139">
        <v>16310</v>
      </c>
      <c r="DL28" s="139">
        <v>369</v>
      </c>
      <c r="DM28" s="139">
        <v>4525</v>
      </c>
      <c r="DN28" s="139">
        <v>45969</v>
      </c>
      <c r="DO28" s="139">
        <v>1738</v>
      </c>
      <c r="DP28" s="139">
        <v>867</v>
      </c>
      <c r="DQ28" s="139">
        <v>8596</v>
      </c>
      <c r="DR28" s="139">
        <v>672</v>
      </c>
      <c r="DS28" s="139">
        <v>5249</v>
      </c>
      <c r="DT28" s="139">
        <v>1149</v>
      </c>
      <c r="DU28" s="139">
        <v>13017</v>
      </c>
      <c r="DV28" s="139">
        <v>393</v>
      </c>
      <c r="DW28" s="139">
        <v>5777</v>
      </c>
      <c r="DX28" s="139">
        <v>1584</v>
      </c>
      <c r="DY28" s="139">
        <v>17061</v>
      </c>
      <c r="DZ28" s="139">
        <v>6689</v>
      </c>
      <c r="EA28" s="139">
        <v>1034</v>
      </c>
      <c r="EB28" s="139">
        <v>2384</v>
      </c>
      <c r="EC28" s="140">
        <v>855349.02661181602</v>
      </c>
      <c r="ED28" s="141">
        <v>4090056</v>
      </c>
      <c r="EE28" s="136">
        <v>4208000</v>
      </c>
      <c r="EM28" s="127"/>
      <c r="EN28" s="127"/>
      <c r="ES28" s="127"/>
      <c r="EW28" s="127"/>
      <c r="EY28" s="127"/>
      <c r="FI28" s="127"/>
      <c r="FJ28" s="127"/>
      <c r="FK28" s="127"/>
      <c r="FM28" s="127"/>
      <c r="FW28" s="127"/>
      <c r="FX28" s="127"/>
      <c r="GB28" s="127"/>
      <c r="GC28" s="127"/>
      <c r="GE28" s="127"/>
      <c r="GF28" s="127"/>
      <c r="GH28" s="127"/>
      <c r="GI28" s="127"/>
      <c r="GP28" s="127"/>
      <c r="GT28" s="127"/>
      <c r="GV28" s="127"/>
      <c r="GZ28" s="127"/>
      <c r="HJ28" s="127"/>
      <c r="HR28" s="127"/>
      <c r="HS28" s="127"/>
      <c r="HU28" s="127"/>
      <c r="HV28" s="127"/>
      <c r="IA28" s="127"/>
      <c r="IB28" s="127"/>
      <c r="IF28" s="127"/>
      <c r="IH28" s="127"/>
      <c r="II28" s="127"/>
      <c r="IJ28" s="127"/>
      <c r="IM28" s="127"/>
      <c r="IO28" s="127"/>
      <c r="IQ28" s="120"/>
    </row>
    <row r="29" spans="1:251" s="117" customFormat="1" x14ac:dyDescent="0.2">
      <c r="A29" s="117">
        <v>1972</v>
      </c>
      <c r="B29" s="137">
        <v>42970</v>
      </c>
      <c r="C29" s="137">
        <v>15324</v>
      </c>
      <c r="D29" s="137">
        <v>18266.827017212599</v>
      </c>
      <c r="E29" s="137">
        <v>35679</v>
      </c>
      <c r="F29" s="137">
        <v>18045</v>
      </c>
      <c r="G29" s="137">
        <v>103937</v>
      </c>
      <c r="H29" s="137">
        <v>3606.0126937026098</v>
      </c>
      <c r="I29" s="137">
        <v>44349.475805651004</v>
      </c>
      <c r="J29" s="137">
        <v>16253</v>
      </c>
      <c r="K29" s="137">
        <v>4809.7999548214302</v>
      </c>
      <c r="L29" s="137">
        <v>12043</v>
      </c>
      <c r="M29" s="137">
        <v>131096</v>
      </c>
      <c r="N29" s="137">
        <v>284423</v>
      </c>
      <c r="O29" s="137">
        <v>8610</v>
      </c>
      <c r="P29" s="137">
        <v>18934</v>
      </c>
      <c r="Q29" s="137">
        <v>6014</v>
      </c>
      <c r="R29" s="137">
        <v>89711</v>
      </c>
      <c r="S29" s="137">
        <v>232717</v>
      </c>
      <c r="T29" s="137">
        <v>2826.7719568928201</v>
      </c>
      <c r="U29" s="137">
        <v>4625.2788167902299</v>
      </c>
      <c r="V29" s="137">
        <v>3680</v>
      </c>
      <c r="W29" s="137">
        <v>43031</v>
      </c>
      <c r="X29" s="137">
        <v>4417</v>
      </c>
      <c r="Y29" s="137">
        <v>8025</v>
      </c>
      <c r="Z29" s="137">
        <v>89979</v>
      </c>
      <c r="AA29" s="137">
        <v>5004</v>
      </c>
      <c r="AB29" s="137">
        <v>405</v>
      </c>
      <c r="AC29" s="137">
        <v>36112</v>
      </c>
      <c r="AD29" s="137">
        <v>445580.26595155202</v>
      </c>
      <c r="AE29" s="137">
        <v>14560.524194349</v>
      </c>
      <c r="AF29" s="137">
        <v>2734.2647543686098</v>
      </c>
      <c r="AG29" s="137">
        <v>39549</v>
      </c>
      <c r="AH29" s="137">
        <v>23120</v>
      </c>
      <c r="AI29" s="137">
        <v>11719</v>
      </c>
      <c r="AJ29" s="137">
        <v>133979.19046391101</v>
      </c>
      <c r="AK29" s="137">
        <v>176844</v>
      </c>
      <c r="AL29" s="137">
        <v>1244874</v>
      </c>
      <c r="AM29" s="137">
        <v>1128242.11548287</v>
      </c>
      <c r="AN29" s="138">
        <v>3377853.4116092501</v>
      </c>
      <c r="AO29" s="139">
        <v>1539</v>
      </c>
      <c r="AP29" s="139">
        <v>24586</v>
      </c>
      <c r="AQ29" s="139">
        <v>846.04090259116197</v>
      </c>
      <c r="AR29" s="139">
        <v>12043.6410839448</v>
      </c>
      <c r="AS29" s="139">
        <v>1004</v>
      </c>
      <c r="AT29" s="139">
        <v>957</v>
      </c>
      <c r="AU29" s="139">
        <v>974</v>
      </c>
      <c r="AV29" s="139">
        <v>6</v>
      </c>
      <c r="AW29" s="139">
        <v>31187</v>
      </c>
      <c r="AX29" s="139">
        <v>32</v>
      </c>
      <c r="AY29" s="139">
        <v>235</v>
      </c>
      <c r="AZ29" s="139">
        <v>13419</v>
      </c>
      <c r="BA29" s="139">
        <v>1034</v>
      </c>
      <c r="BB29" s="139">
        <v>7688</v>
      </c>
      <c r="BC29" s="139">
        <v>254043</v>
      </c>
      <c r="BD29" s="139">
        <v>8585</v>
      </c>
      <c r="BE29" s="139">
        <v>481</v>
      </c>
      <c r="BF29" s="139">
        <v>822</v>
      </c>
      <c r="BG29" s="139">
        <v>656</v>
      </c>
      <c r="BH29" s="139">
        <v>1253</v>
      </c>
      <c r="BI29" s="139">
        <v>6957</v>
      </c>
      <c r="BJ29" s="139">
        <v>458</v>
      </c>
      <c r="BK29" s="139">
        <v>384</v>
      </c>
      <c r="BL29" s="139">
        <v>3201.9394159603999</v>
      </c>
      <c r="BM29" s="139">
        <v>661</v>
      </c>
      <c r="BN29" s="139">
        <v>739</v>
      </c>
      <c r="BO29" s="139">
        <v>419</v>
      </c>
      <c r="BP29" s="139">
        <v>2532</v>
      </c>
      <c r="BQ29" s="139">
        <v>59408</v>
      </c>
      <c r="BR29" s="139">
        <v>11819</v>
      </c>
      <c r="BS29" s="139">
        <v>29014</v>
      </c>
      <c r="BT29" s="139">
        <v>4618</v>
      </c>
      <c r="BU29" s="139">
        <v>54559.301970808701</v>
      </c>
      <c r="BV29" s="139">
        <v>1056</v>
      </c>
      <c r="BW29" s="139">
        <v>16386</v>
      </c>
      <c r="BX29" s="139">
        <v>7536</v>
      </c>
      <c r="BY29" s="139">
        <v>2267.8490076696999</v>
      </c>
      <c r="BZ29" s="139">
        <v>133</v>
      </c>
      <c r="CA29" s="139">
        <v>351</v>
      </c>
      <c r="CB29" s="139">
        <v>149</v>
      </c>
      <c r="CC29" s="139">
        <v>4885</v>
      </c>
      <c r="CD29" s="139">
        <v>229</v>
      </c>
      <c r="CE29" s="139">
        <v>188</v>
      </c>
      <c r="CF29" s="139">
        <v>36122</v>
      </c>
      <c r="CG29" s="139">
        <v>895</v>
      </c>
      <c r="CH29" s="139">
        <v>2195</v>
      </c>
      <c r="CI29" s="139">
        <v>900</v>
      </c>
      <c r="CJ29" s="139">
        <v>0</v>
      </c>
      <c r="CK29" s="139">
        <v>73</v>
      </c>
      <c r="CL29" s="139">
        <v>438</v>
      </c>
      <c r="CM29" s="139">
        <v>11297</v>
      </c>
      <c r="CN29" s="139">
        <v>570</v>
      </c>
      <c r="CO29" s="139">
        <v>5162</v>
      </c>
      <c r="CP29" s="139">
        <v>764</v>
      </c>
      <c r="CQ29" s="139">
        <v>195</v>
      </c>
      <c r="CR29" s="139">
        <v>4956</v>
      </c>
      <c r="CS29" s="139">
        <v>7211</v>
      </c>
      <c r="CT29" s="139">
        <v>2941</v>
      </c>
      <c r="CU29" s="139">
        <v>43</v>
      </c>
      <c r="CV29" s="139">
        <v>24497</v>
      </c>
      <c r="CW29" s="139">
        <v>1736</v>
      </c>
      <c r="CX29" s="139">
        <v>4378.7402008315403</v>
      </c>
      <c r="CY29" s="139">
        <v>13256.7225519288</v>
      </c>
      <c r="CZ29" s="139">
        <v>31173.353257012801</v>
      </c>
      <c r="DA29" s="139">
        <v>11908</v>
      </c>
      <c r="DB29" s="139">
        <v>239</v>
      </c>
      <c r="DC29" s="139">
        <v>1108</v>
      </c>
      <c r="DD29" s="139">
        <v>104</v>
      </c>
      <c r="DE29" s="139">
        <v>933</v>
      </c>
      <c r="DF29" s="139">
        <v>420</v>
      </c>
      <c r="DG29" s="139">
        <v>3916</v>
      </c>
      <c r="DH29" s="139">
        <v>1390</v>
      </c>
      <c r="DI29" s="139">
        <v>12258</v>
      </c>
      <c r="DJ29" s="139">
        <v>6947</v>
      </c>
      <c r="DK29" s="139">
        <v>19183</v>
      </c>
      <c r="DL29" s="139">
        <v>397</v>
      </c>
      <c r="DM29" s="139">
        <v>6065</v>
      </c>
      <c r="DN29" s="139">
        <v>46830</v>
      </c>
      <c r="DO29" s="139">
        <v>2053</v>
      </c>
      <c r="DP29" s="139">
        <v>939</v>
      </c>
      <c r="DQ29" s="139">
        <v>9797</v>
      </c>
      <c r="DR29" s="139">
        <v>591</v>
      </c>
      <c r="DS29" s="139">
        <v>5955</v>
      </c>
      <c r="DT29" s="139">
        <v>1292</v>
      </c>
      <c r="DU29" s="139">
        <v>14687</v>
      </c>
      <c r="DV29" s="139">
        <v>377</v>
      </c>
      <c r="DW29" s="139">
        <v>6396</v>
      </c>
      <c r="DX29" s="139">
        <v>1657</v>
      </c>
      <c r="DY29" s="139">
        <v>17065</v>
      </c>
      <c r="DZ29" s="139">
        <v>6288</v>
      </c>
      <c r="EA29" s="139">
        <v>1109</v>
      </c>
      <c r="EB29" s="139">
        <v>2243</v>
      </c>
      <c r="EC29" s="140">
        <v>900292.58839074802</v>
      </c>
      <c r="ED29" s="141">
        <v>4278146</v>
      </c>
      <c r="EE29" s="136">
        <v>4376000</v>
      </c>
      <c r="EM29" s="127"/>
      <c r="EN29" s="127"/>
      <c r="ES29" s="127"/>
      <c r="EW29" s="127"/>
      <c r="EY29" s="127"/>
      <c r="FI29" s="127"/>
      <c r="FJ29" s="127"/>
      <c r="FK29" s="127"/>
      <c r="FM29" s="127"/>
      <c r="FW29" s="127"/>
      <c r="FX29" s="127"/>
      <c r="GB29" s="127"/>
      <c r="GC29" s="127"/>
      <c r="GE29" s="127"/>
      <c r="GF29" s="127"/>
      <c r="GH29" s="127"/>
      <c r="GI29" s="127"/>
      <c r="GP29" s="127"/>
      <c r="GT29" s="127"/>
      <c r="GV29" s="127"/>
      <c r="GZ29" s="127"/>
      <c r="HJ29" s="127"/>
      <c r="HR29" s="127"/>
      <c r="HS29" s="127"/>
      <c r="HU29" s="127"/>
      <c r="HV29" s="127"/>
      <c r="IA29" s="127"/>
      <c r="IB29" s="127"/>
      <c r="IF29" s="127"/>
      <c r="IH29" s="127"/>
      <c r="II29" s="127"/>
      <c r="IJ29" s="127"/>
      <c r="IM29" s="127"/>
      <c r="IO29" s="127"/>
      <c r="IQ29" s="120"/>
    </row>
    <row r="30" spans="1:251" s="117" customFormat="1" x14ac:dyDescent="0.2">
      <c r="A30" s="117">
        <v>1973</v>
      </c>
      <c r="B30" s="137">
        <v>46649</v>
      </c>
      <c r="C30" s="137">
        <v>16407</v>
      </c>
      <c r="D30" s="137">
        <v>19041.851413641802</v>
      </c>
      <c r="E30" s="137">
        <v>37871</v>
      </c>
      <c r="F30" s="137">
        <v>18769</v>
      </c>
      <c r="G30" s="137">
        <v>104069</v>
      </c>
      <c r="H30" s="137">
        <v>4307.7002967359103</v>
      </c>
      <c r="I30" s="137">
        <v>44539.1900800191</v>
      </c>
      <c r="J30" s="137">
        <v>16143</v>
      </c>
      <c r="K30" s="137">
        <v>5013.8700050506204</v>
      </c>
      <c r="L30" s="137">
        <v>13468</v>
      </c>
      <c r="M30" s="137">
        <v>140878</v>
      </c>
      <c r="N30" s="137">
        <v>296555</v>
      </c>
      <c r="O30" s="137">
        <v>10160</v>
      </c>
      <c r="P30" s="137">
        <v>19926</v>
      </c>
      <c r="Q30" s="137">
        <v>6234</v>
      </c>
      <c r="R30" s="137">
        <v>96624</v>
      </c>
      <c r="S30" s="137">
        <v>270389</v>
      </c>
      <c r="T30" s="137">
        <v>2946.7061538756602</v>
      </c>
      <c r="U30" s="137">
        <v>4821.5200096324097</v>
      </c>
      <c r="V30" s="137">
        <v>3864</v>
      </c>
      <c r="W30" s="137">
        <v>45172</v>
      </c>
      <c r="X30" s="137">
        <v>4966</v>
      </c>
      <c r="Y30" s="137">
        <v>8324</v>
      </c>
      <c r="Z30" s="137">
        <v>91663</v>
      </c>
      <c r="AA30" s="137">
        <v>5455</v>
      </c>
      <c r="AB30" s="137">
        <v>478</v>
      </c>
      <c r="AC30" s="137">
        <v>39531</v>
      </c>
      <c r="AD30" s="137">
        <v>464485.332296926</v>
      </c>
      <c r="AE30" s="137">
        <v>14622.8099199809</v>
      </c>
      <c r="AF30" s="137">
        <v>3266.3204747774498</v>
      </c>
      <c r="AG30" s="137">
        <v>42369</v>
      </c>
      <c r="AH30" s="137">
        <v>23825</v>
      </c>
      <c r="AI30" s="137">
        <v>12616</v>
      </c>
      <c r="AJ30" s="137">
        <v>139663.655594365</v>
      </c>
      <c r="AK30" s="137">
        <v>179993</v>
      </c>
      <c r="AL30" s="137">
        <v>1300844</v>
      </c>
      <c r="AM30" s="137">
        <v>1181019.4166433399</v>
      </c>
      <c r="AN30" s="138">
        <v>3555950.956245</v>
      </c>
      <c r="AO30" s="139">
        <v>1443</v>
      </c>
      <c r="AP30" s="139">
        <v>25652</v>
      </c>
      <c r="AQ30" s="139">
        <v>881.93670098391306</v>
      </c>
      <c r="AR30" s="139">
        <v>12554.628331653301</v>
      </c>
      <c r="AS30" s="139">
        <v>1506</v>
      </c>
      <c r="AT30" s="139">
        <v>1242</v>
      </c>
      <c r="AU30" s="139">
        <v>943</v>
      </c>
      <c r="AV30" s="139">
        <v>14</v>
      </c>
      <c r="AW30" s="139">
        <v>36123</v>
      </c>
      <c r="AX30" s="139">
        <v>35</v>
      </c>
      <c r="AY30" s="139">
        <v>245</v>
      </c>
      <c r="AZ30" s="139">
        <v>15496</v>
      </c>
      <c r="BA30" s="139">
        <v>1882</v>
      </c>
      <c r="BB30" s="139">
        <v>7541</v>
      </c>
      <c r="BC30" s="139">
        <v>264124</v>
      </c>
      <c r="BD30" s="139">
        <v>9190</v>
      </c>
      <c r="BE30" s="139">
        <v>558</v>
      </c>
      <c r="BF30" s="139">
        <v>875</v>
      </c>
      <c r="BG30" s="139">
        <v>682</v>
      </c>
      <c r="BH30" s="139">
        <v>1435</v>
      </c>
      <c r="BI30" s="139">
        <v>6489</v>
      </c>
      <c r="BJ30" s="139">
        <v>537</v>
      </c>
      <c r="BK30" s="139">
        <v>478</v>
      </c>
      <c r="BL30" s="139">
        <v>3337.7912068006499</v>
      </c>
      <c r="BM30" s="139">
        <v>675</v>
      </c>
      <c r="BN30" s="139">
        <v>801</v>
      </c>
      <c r="BO30" s="139">
        <v>412</v>
      </c>
      <c r="BP30" s="139">
        <v>2535</v>
      </c>
      <c r="BQ30" s="139">
        <v>61179</v>
      </c>
      <c r="BR30" s="139">
        <v>13399</v>
      </c>
      <c r="BS30" s="139">
        <v>35424</v>
      </c>
      <c r="BT30" s="139">
        <v>5266</v>
      </c>
      <c r="BU30" s="139">
        <v>56874.142421187898</v>
      </c>
      <c r="BV30" s="139">
        <v>1069</v>
      </c>
      <c r="BW30" s="139">
        <v>19841</v>
      </c>
      <c r="BX30" s="139">
        <v>6611</v>
      </c>
      <c r="BY30" s="139">
        <v>2364.0692382935299</v>
      </c>
      <c r="BZ30" s="139">
        <v>141</v>
      </c>
      <c r="CA30" s="139">
        <v>293</v>
      </c>
      <c r="CB30" s="139">
        <v>156</v>
      </c>
      <c r="CC30" s="139">
        <v>4776</v>
      </c>
      <c r="CD30" s="139">
        <v>220</v>
      </c>
      <c r="CE30" s="139">
        <v>185</v>
      </c>
      <c r="CF30" s="139">
        <v>39349</v>
      </c>
      <c r="CG30" s="139">
        <v>949</v>
      </c>
      <c r="CH30" s="139">
        <v>2629</v>
      </c>
      <c r="CI30" s="139">
        <v>972</v>
      </c>
      <c r="CJ30" s="139">
        <v>0</v>
      </c>
      <c r="CK30" s="139">
        <v>115</v>
      </c>
      <c r="CL30" s="139">
        <v>499</v>
      </c>
      <c r="CM30" s="139">
        <v>13520</v>
      </c>
      <c r="CN30" s="139">
        <v>576</v>
      </c>
      <c r="CO30" s="139">
        <v>5464</v>
      </c>
      <c r="CP30" s="139">
        <v>884</v>
      </c>
      <c r="CQ30" s="139">
        <v>237</v>
      </c>
      <c r="CR30" s="139">
        <v>5388</v>
      </c>
      <c r="CS30" s="139">
        <v>8602</v>
      </c>
      <c r="CT30" s="139">
        <v>3400</v>
      </c>
      <c r="CU30" s="139">
        <v>40</v>
      </c>
      <c r="CV30" s="139">
        <v>26630</v>
      </c>
      <c r="CW30" s="139">
        <v>1766</v>
      </c>
      <c r="CX30" s="139">
        <v>4564.5212605674196</v>
      </c>
      <c r="CY30" s="139">
        <v>15827.9792284866</v>
      </c>
      <c r="CZ30" s="139">
        <v>32495.975367022598</v>
      </c>
      <c r="DA30" s="139">
        <v>14451</v>
      </c>
      <c r="DB30" s="139">
        <v>279</v>
      </c>
      <c r="DC30" s="139">
        <v>1392</v>
      </c>
      <c r="DD30" s="139">
        <v>101</v>
      </c>
      <c r="DE30" s="139">
        <v>1103</v>
      </c>
      <c r="DF30" s="139">
        <v>449</v>
      </c>
      <c r="DG30" s="139">
        <v>3843</v>
      </c>
      <c r="DH30" s="139">
        <v>1385</v>
      </c>
      <c r="DI30" s="139">
        <v>13064</v>
      </c>
      <c r="DJ30" s="139">
        <v>5252</v>
      </c>
      <c r="DK30" s="139">
        <v>25944</v>
      </c>
      <c r="DL30" s="139">
        <v>423</v>
      </c>
      <c r="DM30" s="139">
        <v>5787</v>
      </c>
      <c r="DN30" s="139">
        <v>47323</v>
      </c>
      <c r="DO30" s="139">
        <v>2202</v>
      </c>
      <c r="DP30" s="139">
        <v>979</v>
      </c>
      <c r="DQ30" s="139">
        <v>10991</v>
      </c>
      <c r="DR30" s="139">
        <v>869</v>
      </c>
      <c r="DS30" s="139">
        <v>6669</v>
      </c>
      <c r="DT30" s="139">
        <v>1317</v>
      </c>
      <c r="DU30" s="139">
        <v>16222</v>
      </c>
      <c r="DV30" s="139">
        <v>322</v>
      </c>
      <c r="DW30" s="139">
        <v>8353</v>
      </c>
      <c r="DX30" s="139">
        <v>1575</v>
      </c>
      <c r="DY30" s="139">
        <v>18135</v>
      </c>
      <c r="DZ30" s="139">
        <v>6844</v>
      </c>
      <c r="EA30" s="139">
        <v>1252</v>
      </c>
      <c r="EB30" s="139">
        <v>2531</v>
      </c>
      <c r="EC30" s="140">
        <v>968451.04375499603</v>
      </c>
      <c r="ED30" s="141">
        <v>4524402</v>
      </c>
      <c r="EE30" s="136">
        <v>4614000</v>
      </c>
      <c r="EM30" s="127"/>
      <c r="EN30" s="127"/>
      <c r="ES30" s="127"/>
      <c r="EW30" s="127"/>
      <c r="EY30" s="127"/>
      <c r="FI30" s="127"/>
      <c r="FJ30" s="127"/>
      <c r="FK30" s="127"/>
      <c r="FM30" s="127"/>
      <c r="FW30" s="127"/>
      <c r="FX30" s="127"/>
      <c r="GB30" s="127"/>
      <c r="GC30" s="127"/>
      <c r="GE30" s="127"/>
      <c r="GF30" s="127"/>
      <c r="GH30" s="127"/>
      <c r="GI30" s="127"/>
      <c r="GP30" s="127"/>
      <c r="GT30" s="127"/>
      <c r="GV30" s="127"/>
      <c r="GZ30" s="127"/>
      <c r="HJ30" s="127"/>
      <c r="HR30" s="127"/>
      <c r="HS30" s="127"/>
      <c r="HU30" s="127"/>
      <c r="HV30" s="127"/>
      <c r="IA30" s="127"/>
      <c r="IB30" s="127"/>
      <c r="IF30" s="127"/>
      <c r="IH30" s="127"/>
      <c r="II30" s="127"/>
      <c r="IJ30" s="127"/>
      <c r="IM30" s="127"/>
      <c r="IO30" s="127"/>
      <c r="IQ30" s="120"/>
    </row>
    <row r="31" spans="1:251" s="117" customFormat="1" x14ac:dyDescent="0.2">
      <c r="A31" s="117">
        <v>1974</v>
      </c>
      <c r="B31" s="137">
        <v>47036</v>
      </c>
      <c r="C31" s="137">
        <v>15672</v>
      </c>
      <c r="D31" s="137">
        <v>19770.7358396075</v>
      </c>
      <c r="E31" s="137">
        <v>36875</v>
      </c>
      <c r="F31" s="137">
        <v>19433</v>
      </c>
      <c r="G31" s="137">
        <v>106346</v>
      </c>
      <c r="H31" s="137">
        <v>4326.5499505440202</v>
      </c>
      <c r="I31" s="137">
        <v>45063.162837797601</v>
      </c>
      <c r="J31" s="137">
        <v>15005</v>
      </c>
      <c r="K31" s="137">
        <v>5205.7910363154697</v>
      </c>
      <c r="L31" s="137">
        <v>12730</v>
      </c>
      <c r="M31" s="137">
        <v>136098</v>
      </c>
      <c r="N31" s="137">
        <v>290305</v>
      </c>
      <c r="O31" s="137">
        <v>9877</v>
      </c>
      <c r="P31" s="137">
        <v>20208</v>
      </c>
      <c r="Q31" s="137">
        <v>6355</v>
      </c>
      <c r="R31" s="137">
        <v>98011</v>
      </c>
      <c r="S31" s="137">
        <v>263596</v>
      </c>
      <c r="T31" s="137">
        <v>3059.5002397447802</v>
      </c>
      <c r="U31" s="137">
        <v>5006.0782633527197</v>
      </c>
      <c r="V31" s="137">
        <v>3930</v>
      </c>
      <c r="W31" s="137">
        <v>43754</v>
      </c>
      <c r="X31" s="137">
        <v>5115</v>
      </c>
      <c r="Y31" s="137">
        <v>7552</v>
      </c>
      <c r="Z31" s="137">
        <v>94594</v>
      </c>
      <c r="AA31" s="137">
        <v>5649</v>
      </c>
      <c r="AB31" s="137">
        <v>475</v>
      </c>
      <c r="AC31" s="137">
        <v>41163</v>
      </c>
      <c r="AD31" s="137">
        <v>482264.91251979198</v>
      </c>
      <c r="AE31" s="137">
        <v>14794.837162202401</v>
      </c>
      <c r="AF31" s="137">
        <v>3280.6132542037599</v>
      </c>
      <c r="AG31" s="137">
        <v>47219</v>
      </c>
      <c r="AH31" s="137">
        <v>21786</v>
      </c>
      <c r="AI31" s="137">
        <v>11312</v>
      </c>
      <c r="AJ31" s="137">
        <v>145009.704212476</v>
      </c>
      <c r="AK31" s="137">
        <v>168423</v>
      </c>
      <c r="AL31" s="137">
        <v>1254019</v>
      </c>
      <c r="AM31" s="137">
        <v>1164224.9827936201</v>
      </c>
      <c r="AN31" s="138">
        <v>3510319.8853160399</v>
      </c>
      <c r="AO31" s="139">
        <v>1185</v>
      </c>
      <c r="AP31" s="139">
        <v>26062</v>
      </c>
      <c r="AQ31" s="139">
        <v>915.69549428981202</v>
      </c>
      <c r="AR31" s="139">
        <v>13035.194683419701</v>
      </c>
      <c r="AS31" s="139">
        <v>1474</v>
      </c>
      <c r="AT31" s="139">
        <v>1271</v>
      </c>
      <c r="AU31" s="139">
        <v>959</v>
      </c>
      <c r="AV31" s="139">
        <v>24</v>
      </c>
      <c r="AW31" s="139">
        <v>39121</v>
      </c>
      <c r="AX31" s="139">
        <v>20</v>
      </c>
      <c r="AY31" s="139">
        <v>266</v>
      </c>
      <c r="AZ31" s="139">
        <v>15669</v>
      </c>
      <c r="BA31" s="139">
        <v>2021</v>
      </c>
      <c r="BB31" s="139">
        <v>7078</v>
      </c>
      <c r="BC31" s="139">
        <v>269434</v>
      </c>
      <c r="BD31" s="139">
        <v>9948</v>
      </c>
      <c r="BE31" s="139">
        <v>520</v>
      </c>
      <c r="BF31" s="139">
        <v>971</v>
      </c>
      <c r="BG31" s="139">
        <v>525</v>
      </c>
      <c r="BH31" s="139">
        <v>1661</v>
      </c>
      <c r="BI31" s="139">
        <v>7124</v>
      </c>
      <c r="BJ31" s="139">
        <v>538</v>
      </c>
      <c r="BK31" s="139">
        <v>474</v>
      </c>
      <c r="BL31" s="139">
        <v>3465.5552553122102</v>
      </c>
      <c r="BM31" s="139">
        <v>801</v>
      </c>
      <c r="BN31" s="139">
        <v>837</v>
      </c>
      <c r="BO31" s="139">
        <v>425</v>
      </c>
      <c r="BP31" s="139">
        <v>2912</v>
      </c>
      <c r="BQ31" s="139">
        <v>63265</v>
      </c>
      <c r="BR31" s="139">
        <v>13979</v>
      </c>
      <c r="BS31" s="139">
        <v>39339</v>
      </c>
      <c r="BT31" s="139">
        <v>5303</v>
      </c>
      <c r="BU31" s="139">
        <v>59051.172151672101</v>
      </c>
      <c r="BV31" s="139">
        <v>1350</v>
      </c>
      <c r="BW31" s="139">
        <v>20550</v>
      </c>
      <c r="BX31" s="139">
        <v>5271</v>
      </c>
      <c r="BY31" s="139">
        <v>2454.5611349198398</v>
      </c>
      <c r="BZ31" s="139">
        <v>80</v>
      </c>
      <c r="CA31" s="139">
        <v>324</v>
      </c>
      <c r="CB31" s="139">
        <v>150</v>
      </c>
      <c r="CC31" s="139">
        <v>5195</v>
      </c>
      <c r="CD31" s="139">
        <v>203</v>
      </c>
      <c r="CE31" s="139">
        <v>189</v>
      </c>
      <c r="CF31" s="139">
        <v>42271</v>
      </c>
      <c r="CG31" s="139">
        <v>1023</v>
      </c>
      <c r="CH31" s="139">
        <v>3037</v>
      </c>
      <c r="CI31" s="139">
        <v>859</v>
      </c>
      <c r="CJ31" s="139">
        <v>0</v>
      </c>
      <c r="CK31" s="139">
        <v>116</v>
      </c>
      <c r="CL31" s="139">
        <v>532</v>
      </c>
      <c r="CM31" s="139">
        <v>16987</v>
      </c>
      <c r="CN31" s="139">
        <v>637</v>
      </c>
      <c r="CO31" s="139">
        <v>5841</v>
      </c>
      <c r="CP31" s="139">
        <v>824</v>
      </c>
      <c r="CQ31" s="139">
        <v>260</v>
      </c>
      <c r="CR31" s="139">
        <v>5825</v>
      </c>
      <c r="CS31" s="139">
        <v>8326</v>
      </c>
      <c r="CT31" s="139">
        <v>2860</v>
      </c>
      <c r="CU31" s="139">
        <v>42</v>
      </c>
      <c r="CV31" s="139">
        <v>27812</v>
      </c>
      <c r="CW31" s="139">
        <v>1877</v>
      </c>
      <c r="CX31" s="139">
        <v>4739.2421102655499</v>
      </c>
      <c r="CY31" s="139">
        <v>15907.8367952522</v>
      </c>
      <c r="CZ31" s="139">
        <v>33739.857058832298</v>
      </c>
      <c r="DA31" s="139">
        <v>11294</v>
      </c>
      <c r="DB31" s="139">
        <v>285</v>
      </c>
      <c r="DC31" s="139">
        <v>1524</v>
      </c>
      <c r="DD31" s="139">
        <v>85</v>
      </c>
      <c r="DE31" s="139">
        <v>893</v>
      </c>
      <c r="DF31" s="139">
        <v>525</v>
      </c>
      <c r="DG31" s="139">
        <v>3507</v>
      </c>
      <c r="DH31" s="139">
        <v>1468</v>
      </c>
      <c r="DI31" s="139">
        <v>13651</v>
      </c>
      <c r="DJ31" s="139">
        <v>4757</v>
      </c>
      <c r="DK31" s="139">
        <v>26940</v>
      </c>
      <c r="DL31" s="139">
        <v>505</v>
      </c>
      <c r="DM31" s="139">
        <v>5991</v>
      </c>
      <c r="DN31" s="139">
        <v>48196</v>
      </c>
      <c r="DO31" s="139">
        <v>2248</v>
      </c>
      <c r="DP31" s="139">
        <v>779</v>
      </c>
      <c r="DQ31" s="139">
        <v>10736</v>
      </c>
      <c r="DR31" s="139">
        <v>629</v>
      </c>
      <c r="DS31" s="139">
        <v>6612</v>
      </c>
      <c r="DT31" s="139">
        <v>1472</v>
      </c>
      <c r="DU31" s="139">
        <v>16672</v>
      </c>
      <c r="DV31" s="139">
        <v>326</v>
      </c>
      <c r="DW31" s="139">
        <v>8543</v>
      </c>
      <c r="DX31" s="139">
        <v>1550</v>
      </c>
      <c r="DY31" s="139">
        <v>20489</v>
      </c>
      <c r="DZ31" s="139">
        <v>5204</v>
      </c>
      <c r="EA31" s="139">
        <v>1146</v>
      </c>
      <c r="EB31" s="139">
        <v>2470</v>
      </c>
      <c r="EC31" s="140">
        <v>997453.11468396406</v>
      </c>
      <c r="ED31" s="141">
        <v>4507773</v>
      </c>
      <c r="EE31" s="136">
        <v>4623000</v>
      </c>
      <c r="EM31" s="127"/>
      <c r="EN31" s="127"/>
      <c r="ES31" s="127"/>
      <c r="EW31" s="127"/>
      <c r="EY31" s="127"/>
      <c r="FI31" s="127"/>
      <c r="FJ31" s="127"/>
      <c r="FK31" s="127"/>
      <c r="FM31" s="127"/>
      <c r="FW31" s="127"/>
      <c r="FX31" s="127"/>
      <c r="GB31" s="127"/>
      <c r="GC31" s="127"/>
      <c r="GE31" s="127"/>
      <c r="GF31" s="127"/>
      <c r="GH31" s="127"/>
      <c r="GI31" s="127"/>
      <c r="GP31" s="127"/>
      <c r="GT31" s="127"/>
      <c r="GV31" s="127"/>
      <c r="GZ31" s="127"/>
      <c r="HJ31" s="127"/>
      <c r="HR31" s="127"/>
      <c r="HS31" s="127"/>
      <c r="HU31" s="127"/>
      <c r="HV31" s="127"/>
      <c r="IA31" s="127"/>
      <c r="IB31" s="127"/>
      <c r="IF31" s="127"/>
      <c r="IH31" s="127"/>
      <c r="II31" s="127"/>
      <c r="IJ31" s="127"/>
      <c r="IM31" s="127"/>
      <c r="IO31" s="127"/>
      <c r="IQ31" s="120"/>
    </row>
    <row r="32" spans="1:251" s="117" customFormat="1" x14ac:dyDescent="0.2">
      <c r="A32" s="117">
        <v>1975</v>
      </c>
      <c r="B32" s="137">
        <v>48001</v>
      </c>
      <c r="C32" s="137">
        <v>14833</v>
      </c>
      <c r="D32" s="137">
        <v>20785.789768332001</v>
      </c>
      <c r="E32" s="137">
        <v>33297</v>
      </c>
      <c r="F32" s="137">
        <v>19924</v>
      </c>
      <c r="G32" s="137">
        <v>108302</v>
      </c>
      <c r="H32" s="137">
        <v>4514.4920870425303</v>
      </c>
      <c r="I32" s="137">
        <v>47157.548200067497</v>
      </c>
      <c r="J32" s="137">
        <v>15173</v>
      </c>
      <c r="K32" s="137">
        <v>5473.0627598567098</v>
      </c>
      <c r="L32" s="137">
        <v>12572</v>
      </c>
      <c r="M32" s="137">
        <v>121876</v>
      </c>
      <c r="N32" s="137">
        <v>273902</v>
      </c>
      <c r="O32" s="137">
        <v>10601</v>
      </c>
      <c r="P32" s="137">
        <v>20559</v>
      </c>
      <c r="Q32" s="137">
        <v>6014</v>
      </c>
      <c r="R32" s="137">
        <v>93349</v>
      </c>
      <c r="S32" s="137">
        <v>251171</v>
      </c>
      <c r="T32" s="137">
        <v>3216.5787503010101</v>
      </c>
      <c r="U32" s="137">
        <v>5263.0964871528804</v>
      </c>
      <c r="V32" s="137">
        <v>3230</v>
      </c>
      <c r="W32" s="137">
        <v>41729</v>
      </c>
      <c r="X32" s="137">
        <v>4980</v>
      </c>
      <c r="Y32" s="137">
        <v>8090</v>
      </c>
      <c r="Z32" s="137">
        <v>102416</v>
      </c>
      <c r="AA32" s="137">
        <v>5824</v>
      </c>
      <c r="AB32" s="137">
        <v>441</v>
      </c>
      <c r="AC32" s="137">
        <v>44248</v>
      </c>
      <c r="AD32" s="137">
        <v>507024.98711238598</v>
      </c>
      <c r="AE32" s="137">
        <v>15482.4517999325</v>
      </c>
      <c r="AF32" s="137">
        <v>3423.1206726013802</v>
      </c>
      <c r="AG32" s="137">
        <v>49535</v>
      </c>
      <c r="AH32" s="137">
        <v>22041</v>
      </c>
      <c r="AI32" s="137">
        <v>10662</v>
      </c>
      <c r="AJ32" s="137">
        <v>152454.681028622</v>
      </c>
      <c r="AK32" s="137">
        <v>164615</v>
      </c>
      <c r="AL32" s="137">
        <v>1201617</v>
      </c>
      <c r="AM32" s="137">
        <v>1136475.8586699101</v>
      </c>
      <c r="AN32" s="138">
        <v>3453797.8086662898</v>
      </c>
      <c r="AO32" s="139">
        <v>1253</v>
      </c>
      <c r="AP32" s="139">
        <v>25888</v>
      </c>
      <c r="AQ32" s="139">
        <v>962.70842878727501</v>
      </c>
      <c r="AR32" s="139">
        <v>13704.4376333247</v>
      </c>
      <c r="AS32" s="139">
        <v>1569</v>
      </c>
      <c r="AT32" s="139">
        <v>1328</v>
      </c>
      <c r="AU32" s="139">
        <v>1107</v>
      </c>
      <c r="AV32" s="139">
        <v>51</v>
      </c>
      <c r="AW32" s="139">
        <v>41223</v>
      </c>
      <c r="AX32" s="139">
        <v>20</v>
      </c>
      <c r="AY32" s="139">
        <v>317</v>
      </c>
      <c r="AZ32" s="139">
        <v>17131</v>
      </c>
      <c r="BA32" s="139">
        <v>1864</v>
      </c>
      <c r="BB32" s="139">
        <v>6276</v>
      </c>
      <c r="BC32" s="139">
        <v>312410</v>
      </c>
      <c r="BD32" s="139">
        <v>9789</v>
      </c>
      <c r="BE32" s="139">
        <v>556</v>
      </c>
      <c r="BF32" s="139">
        <v>1088</v>
      </c>
      <c r="BG32" s="139">
        <v>540</v>
      </c>
      <c r="BH32" s="139">
        <v>2008</v>
      </c>
      <c r="BI32" s="139">
        <v>8481</v>
      </c>
      <c r="BJ32" s="139">
        <v>575</v>
      </c>
      <c r="BK32" s="139">
        <v>330</v>
      </c>
      <c r="BL32" s="139">
        <v>3643.4811304872301</v>
      </c>
      <c r="BM32" s="139">
        <v>749</v>
      </c>
      <c r="BN32" s="139">
        <v>961</v>
      </c>
      <c r="BO32" s="139">
        <v>455</v>
      </c>
      <c r="BP32" s="139">
        <v>3005</v>
      </c>
      <c r="BQ32" s="139">
        <v>68776</v>
      </c>
      <c r="BR32" s="139">
        <v>14716</v>
      </c>
      <c r="BS32" s="139">
        <v>38082</v>
      </c>
      <c r="BT32" s="139">
        <v>5358</v>
      </c>
      <c r="BU32" s="139">
        <v>62082.932060590399</v>
      </c>
      <c r="BV32" s="139">
        <v>1357</v>
      </c>
      <c r="BW32" s="139">
        <v>22216</v>
      </c>
      <c r="BX32" s="139">
        <v>4589</v>
      </c>
      <c r="BY32" s="139">
        <v>2580.5813267582898</v>
      </c>
      <c r="BZ32" s="139">
        <v>69</v>
      </c>
      <c r="CA32" s="139">
        <v>462</v>
      </c>
      <c r="CB32" s="139">
        <v>158</v>
      </c>
      <c r="CC32" s="139">
        <v>5303</v>
      </c>
      <c r="CD32" s="139">
        <v>182</v>
      </c>
      <c r="CE32" s="139">
        <v>161</v>
      </c>
      <c r="CF32" s="139">
        <v>44852</v>
      </c>
      <c r="CG32" s="139">
        <v>1109</v>
      </c>
      <c r="CH32" s="139">
        <v>3030</v>
      </c>
      <c r="CI32" s="139">
        <v>787</v>
      </c>
      <c r="CJ32" s="139">
        <v>0</v>
      </c>
      <c r="CK32" s="139">
        <v>96</v>
      </c>
      <c r="CL32" s="139">
        <v>526</v>
      </c>
      <c r="CM32" s="139">
        <v>12925</v>
      </c>
      <c r="CN32" s="139">
        <v>1979</v>
      </c>
      <c r="CO32" s="139">
        <v>6332</v>
      </c>
      <c r="CP32" s="139">
        <v>999</v>
      </c>
      <c r="CQ32" s="139">
        <v>229</v>
      </c>
      <c r="CR32" s="139">
        <v>5990</v>
      </c>
      <c r="CS32" s="139">
        <v>8870</v>
      </c>
      <c r="CT32" s="139">
        <v>2988</v>
      </c>
      <c r="CU32" s="139">
        <v>48</v>
      </c>
      <c r="CV32" s="139">
        <v>29462</v>
      </c>
      <c r="CW32" s="139">
        <v>1573</v>
      </c>
      <c r="CX32" s="139">
        <v>4982.56063731622</v>
      </c>
      <c r="CY32" s="139">
        <v>16610.3872403561</v>
      </c>
      <c r="CZ32" s="139">
        <v>35472.102876085002</v>
      </c>
      <c r="DA32" s="139">
        <v>11947</v>
      </c>
      <c r="DB32" s="139">
        <v>272</v>
      </c>
      <c r="DC32" s="139">
        <v>1434</v>
      </c>
      <c r="DD32" s="139">
        <v>92</v>
      </c>
      <c r="DE32" s="139">
        <v>1085</v>
      </c>
      <c r="DF32" s="139">
        <v>583</v>
      </c>
      <c r="DG32" s="139">
        <v>3182</v>
      </c>
      <c r="DH32" s="139">
        <v>1446</v>
      </c>
      <c r="DI32" s="139">
        <v>14526</v>
      </c>
      <c r="DJ32" s="139">
        <v>3749</v>
      </c>
      <c r="DK32" s="139">
        <v>22726</v>
      </c>
      <c r="DL32" s="139">
        <v>704</v>
      </c>
      <c r="DM32" s="139">
        <v>6693</v>
      </c>
      <c r="DN32" s="139">
        <v>50505</v>
      </c>
      <c r="DO32" s="139">
        <v>2087</v>
      </c>
      <c r="DP32" s="139">
        <v>771</v>
      </c>
      <c r="DQ32" s="139">
        <v>11868</v>
      </c>
      <c r="DR32" s="139">
        <v>623</v>
      </c>
      <c r="DS32" s="139">
        <v>6656</v>
      </c>
      <c r="DT32" s="139">
        <v>1513</v>
      </c>
      <c r="DU32" s="139">
        <v>17916</v>
      </c>
      <c r="DV32" s="139">
        <v>309</v>
      </c>
      <c r="DW32" s="139">
        <v>8473</v>
      </c>
      <c r="DX32" s="139">
        <v>1628</v>
      </c>
      <c r="DY32" s="139">
        <v>17403</v>
      </c>
      <c r="DZ32" s="139">
        <v>5945</v>
      </c>
      <c r="EA32" s="139">
        <v>1113</v>
      </c>
      <c r="EB32" s="139">
        <v>2269</v>
      </c>
      <c r="EC32" s="140">
        <v>1059755.19133371</v>
      </c>
      <c r="ED32" s="141">
        <v>4513553</v>
      </c>
      <c r="EE32" s="136">
        <v>4596000</v>
      </c>
      <c r="EM32" s="127"/>
      <c r="EN32" s="127"/>
      <c r="ES32" s="127"/>
      <c r="EW32" s="127"/>
      <c r="EY32" s="127"/>
      <c r="FI32" s="127"/>
      <c r="FJ32" s="127"/>
      <c r="FK32" s="127"/>
      <c r="FM32" s="127"/>
      <c r="FO32" s="127"/>
      <c r="FW32" s="127"/>
      <c r="FX32" s="127"/>
      <c r="GB32" s="127"/>
      <c r="GC32" s="127"/>
      <c r="GE32" s="127"/>
      <c r="GF32" s="127"/>
      <c r="GH32" s="127"/>
      <c r="GI32" s="127"/>
      <c r="GP32" s="127"/>
      <c r="GT32" s="127"/>
      <c r="GV32" s="127"/>
      <c r="GZ32" s="127"/>
      <c r="HJ32" s="127"/>
      <c r="HR32" s="127"/>
      <c r="HS32" s="127"/>
      <c r="HU32" s="127"/>
      <c r="HV32" s="127"/>
      <c r="IA32" s="127"/>
      <c r="IB32" s="127"/>
      <c r="IF32" s="127"/>
      <c r="IH32" s="127"/>
      <c r="II32" s="127"/>
      <c r="IJ32" s="127"/>
      <c r="IM32" s="127"/>
      <c r="IO32" s="127"/>
      <c r="IQ32" s="120"/>
    </row>
    <row r="33" spans="1:251" s="117" customFormat="1" x14ac:dyDescent="0.2">
      <c r="A33" s="117">
        <v>1976</v>
      </c>
      <c r="B33" s="137">
        <v>47551</v>
      </c>
      <c r="C33" s="137">
        <v>15930</v>
      </c>
      <c r="D33" s="137">
        <v>21587.659238485299</v>
      </c>
      <c r="E33" s="137">
        <v>35454</v>
      </c>
      <c r="F33" s="137">
        <v>19939</v>
      </c>
      <c r="G33" s="137">
        <v>108895</v>
      </c>
      <c r="H33" s="137">
        <v>4659.5605011539701</v>
      </c>
      <c r="I33" s="137">
        <v>49001.239699779602</v>
      </c>
      <c r="J33" s="137">
        <v>16356</v>
      </c>
      <c r="K33" s="137">
        <v>5684.2013302106097</v>
      </c>
      <c r="L33" s="137">
        <v>13984</v>
      </c>
      <c r="M33" s="137">
        <v>137879</v>
      </c>
      <c r="N33" s="137">
        <v>298124</v>
      </c>
      <c r="O33" s="137">
        <v>11702</v>
      </c>
      <c r="P33" s="137">
        <v>21820</v>
      </c>
      <c r="Q33" s="137">
        <v>6080</v>
      </c>
      <c r="R33" s="137">
        <v>100167</v>
      </c>
      <c r="S33" s="137">
        <v>259849</v>
      </c>
      <c r="T33" s="137">
        <v>3340.66719375001</v>
      </c>
      <c r="U33" s="137">
        <v>5466.13502639324</v>
      </c>
      <c r="V33" s="137">
        <v>3229</v>
      </c>
      <c r="W33" s="137">
        <v>46273</v>
      </c>
      <c r="X33" s="137">
        <v>5246</v>
      </c>
      <c r="Y33" s="137">
        <v>7968</v>
      </c>
      <c r="Z33" s="137">
        <v>108818</v>
      </c>
      <c r="AA33" s="137">
        <v>6115</v>
      </c>
      <c r="AB33" s="137">
        <v>465</v>
      </c>
      <c r="AC33" s="137">
        <v>47659</v>
      </c>
      <c r="AD33" s="137">
        <v>526584.88174721703</v>
      </c>
      <c r="AE33" s="137">
        <v>16087.7603002204</v>
      </c>
      <c r="AF33" s="137">
        <v>3533.1190240685801</v>
      </c>
      <c r="AG33" s="137">
        <v>54116</v>
      </c>
      <c r="AH33" s="137">
        <v>24082</v>
      </c>
      <c r="AI33" s="137">
        <v>11040</v>
      </c>
      <c r="AJ33" s="137">
        <v>158336.043038984</v>
      </c>
      <c r="AK33" s="137">
        <v>163325</v>
      </c>
      <c r="AL33" s="137">
        <v>1258004</v>
      </c>
      <c r="AM33" s="137">
        <v>1215045.1225744199</v>
      </c>
      <c r="AN33" s="138">
        <v>3624351.2671002601</v>
      </c>
      <c r="AO33" s="139">
        <v>1350</v>
      </c>
      <c r="AP33" s="139">
        <v>27212</v>
      </c>
      <c r="AQ33" s="139">
        <v>999.84757559419404</v>
      </c>
      <c r="AR33" s="139">
        <v>14233.124311399701</v>
      </c>
      <c r="AS33" s="139">
        <v>1793</v>
      </c>
      <c r="AT33" s="139">
        <v>1519</v>
      </c>
      <c r="AU33" s="139">
        <v>1249</v>
      </c>
      <c r="AV33" s="139">
        <v>162</v>
      </c>
      <c r="AW33" s="139">
        <v>42311</v>
      </c>
      <c r="AX33" s="139">
        <v>20</v>
      </c>
      <c r="AY33" s="139">
        <v>298</v>
      </c>
      <c r="AZ33" s="139">
        <v>18131</v>
      </c>
      <c r="BA33" s="139">
        <v>2004</v>
      </c>
      <c r="BB33" s="139">
        <v>6573</v>
      </c>
      <c r="BC33" s="139">
        <v>326205</v>
      </c>
      <c r="BD33" s="139">
        <v>10387</v>
      </c>
      <c r="BE33" s="139">
        <v>569</v>
      </c>
      <c r="BF33" s="139">
        <v>1081</v>
      </c>
      <c r="BG33" s="139">
        <v>672</v>
      </c>
      <c r="BH33" s="139">
        <v>2212</v>
      </c>
      <c r="BI33" s="139">
        <v>9407</v>
      </c>
      <c r="BJ33" s="139">
        <v>603</v>
      </c>
      <c r="BK33" s="139">
        <v>321</v>
      </c>
      <c r="BL33" s="139">
        <v>3784.0385168641801</v>
      </c>
      <c r="BM33" s="139">
        <v>664</v>
      </c>
      <c r="BN33" s="139">
        <v>903</v>
      </c>
      <c r="BO33" s="139">
        <v>485</v>
      </c>
      <c r="BP33" s="139">
        <v>3411</v>
      </c>
      <c r="BQ33" s="139">
        <v>71935</v>
      </c>
      <c r="BR33" s="139">
        <v>16856</v>
      </c>
      <c r="BS33" s="139">
        <v>42790</v>
      </c>
      <c r="BT33" s="139">
        <v>5348</v>
      </c>
      <c r="BU33" s="139">
        <v>64477.953293453997</v>
      </c>
      <c r="BV33" s="139">
        <v>1257</v>
      </c>
      <c r="BW33" s="139">
        <v>25331</v>
      </c>
      <c r="BX33" s="139">
        <v>5038</v>
      </c>
      <c r="BY33" s="139">
        <v>2680.1344062533999</v>
      </c>
      <c r="BZ33" s="139">
        <v>61</v>
      </c>
      <c r="CA33" s="139">
        <v>271</v>
      </c>
      <c r="CB33" s="139">
        <v>159</v>
      </c>
      <c r="CC33" s="139">
        <v>6516</v>
      </c>
      <c r="CD33" s="139">
        <v>208</v>
      </c>
      <c r="CE33" s="139">
        <v>169</v>
      </c>
      <c r="CF33" s="139">
        <v>50215</v>
      </c>
      <c r="CG33" s="139">
        <v>1201</v>
      </c>
      <c r="CH33" s="139">
        <v>3149</v>
      </c>
      <c r="CI33" s="139">
        <v>698</v>
      </c>
      <c r="CJ33" s="139">
        <v>0</v>
      </c>
      <c r="CK33" s="139">
        <v>77</v>
      </c>
      <c r="CL33" s="139">
        <v>607</v>
      </c>
      <c r="CM33" s="139">
        <v>15066</v>
      </c>
      <c r="CN33" s="139">
        <v>2271</v>
      </c>
      <c r="CO33" s="139">
        <v>6228</v>
      </c>
      <c r="CP33" s="139">
        <v>985</v>
      </c>
      <c r="CQ33" s="139">
        <v>288</v>
      </c>
      <c r="CR33" s="139">
        <v>6120</v>
      </c>
      <c r="CS33" s="139">
        <v>9580</v>
      </c>
      <c r="CT33" s="139">
        <v>2832</v>
      </c>
      <c r="CU33" s="139">
        <v>48</v>
      </c>
      <c r="CV33" s="139">
        <v>30118</v>
      </c>
      <c r="CW33" s="139">
        <v>1511</v>
      </c>
      <c r="CX33" s="139">
        <v>5174.7767283467801</v>
      </c>
      <c r="CY33" s="139">
        <v>17132.320474777502</v>
      </c>
      <c r="CZ33" s="139">
        <v>36840.5375930476</v>
      </c>
      <c r="DA33" s="139">
        <v>15600</v>
      </c>
      <c r="DB33" s="139">
        <v>201</v>
      </c>
      <c r="DC33" s="139">
        <v>1377</v>
      </c>
      <c r="DD33" s="139">
        <v>91</v>
      </c>
      <c r="DE33" s="139">
        <v>1102</v>
      </c>
      <c r="DF33" s="139">
        <v>546</v>
      </c>
      <c r="DG33" s="139">
        <v>2979</v>
      </c>
      <c r="DH33" s="139">
        <v>1382</v>
      </c>
      <c r="DI33" s="139">
        <v>19535</v>
      </c>
      <c r="DJ33" s="139">
        <v>6981</v>
      </c>
      <c r="DK33" s="139">
        <v>27693</v>
      </c>
      <c r="DL33" s="139">
        <v>484</v>
      </c>
      <c r="DM33" s="139">
        <v>8191</v>
      </c>
      <c r="DN33" s="139">
        <v>52663</v>
      </c>
      <c r="DO33" s="139">
        <v>1827</v>
      </c>
      <c r="DP33" s="139">
        <v>741</v>
      </c>
      <c r="DQ33" s="139">
        <v>15322</v>
      </c>
      <c r="DR33" s="139">
        <v>761</v>
      </c>
      <c r="DS33" s="139">
        <v>7848</v>
      </c>
      <c r="DT33" s="139">
        <v>1595</v>
      </c>
      <c r="DU33" s="139">
        <v>20104</v>
      </c>
      <c r="DV33" s="139">
        <v>270</v>
      </c>
      <c r="DW33" s="139">
        <v>10813</v>
      </c>
      <c r="DX33" s="139">
        <v>1608</v>
      </c>
      <c r="DY33" s="139">
        <v>15638</v>
      </c>
      <c r="DZ33" s="139">
        <v>3797</v>
      </c>
      <c r="EA33" s="139">
        <v>1098</v>
      </c>
      <c r="EB33" s="139">
        <v>2964</v>
      </c>
      <c r="EC33" s="140">
        <v>1135008.7328997401</v>
      </c>
      <c r="ED33" s="141">
        <v>4759360</v>
      </c>
      <c r="EE33" s="136">
        <v>4864000</v>
      </c>
      <c r="EM33" s="127"/>
      <c r="EN33" s="127"/>
      <c r="ES33" s="127"/>
      <c r="EW33" s="127"/>
      <c r="EY33" s="127"/>
      <c r="FI33" s="127"/>
      <c r="FJ33" s="127"/>
      <c r="FK33" s="127"/>
      <c r="FM33" s="127"/>
      <c r="FO33" s="127"/>
      <c r="FW33" s="127"/>
      <c r="FX33" s="127"/>
      <c r="GB33" s="127"/>
      <c r="GC33" s="127"/>
      <c r="GE33" s="127"/>
      <c r="GG33" s="127"/>
      <c r="GI33" s="127"/>
      <c r="GP33" s="127"/>
      <c r="GT33" s="127"/>
      <c r="GV33" s="127"/>
      <c r="GZ33" s="127"/>
      <c r="HJ33" s="127"/>
      <c r="HR33" s="127"/>
      <c r="HS33" s="127"/>
      <c r="HU33" s="127"/>
      <c r="HV33" s="127"/>
      <c r="IA33" s="127"/>
      <c r="IB33" s="127"/>
      <c r="IF33" s="127"/>
      <c r="IH33" s="127"/>
      <c r="II33" s="127"/>
      <c r="IJ33" s="127"/>
      <c r="IM33" s="127"/>
      <c r="IO33" s="127"/>
      <c r="IQ33" s="120"/>
    </row>
    <row r="34" spans="1:251" s="117" customFormat="1" x14ac:dyDescent="0.2">
      <c r="A34" s="117">
        <v>1977</v>
      </c>
      <c r="B34" s="137">
        <v>51235</v>
      </c>
      <c r="C34" s="137">
        <v>15331</v>
      </c>
      <c r="D34" s="137">
        <v>22323.661676423399</v>
      </c>
      <c r="E34" s="137">
        <v>34516</v>
      </c>
      <c r="F34" s="137">
        <v>20717</v>
      </c>
      <c r="G34" s="137">
        <v>108583</v>
      </c>
      <c r="H34" s="137">
        <v>4531.3089350478103</v>
      </c>
      <c r="I34" s="137">
        <v>50476.042332664903</v>
      </c>
      <c r="J34" s="137">
        <v>16766</v>
      </c>
      <c r="K34" s="137">
        <v>5877.9965902964104</v>
      </c>
      <c r="L34" s="137">
        <v>13695</v>
      </c>
      <c r="M34" s="137">
        <v>131131</v>
      </c>
      <c r="N34" s="137">
        <v>287729</v>
      </c>
      <c r="O34" s="137">
        <v>12817</v>
      </c>
      <c r="P34" s="137">
        <v>22690</v>
      </c>
      <c r="Q34" s="137">
        <v>6427</v>
      </c>
      <c r="R34" s="137">
        <v>97130</v>
      </c>
      <c r="S34" s="137">
        <v>272622</v>
      </c>
      <c r="T34" s="137">
        <v>3454.56278436395</v>
      </c>
      <c r="U34" s="137">
        <v>5652.49560681003</v>
      </c>
      <c r="V34" s="137">
        <v>2980</v>
      </c>
      <c r="W34" s="137">
        <v>44799</v>
      </c>
      <c r="X34" s="137">
        <v>5536</v>
      </c>
      <c r="Y34" s="137">
        <v>8509</v>
      </c>
      <c r="Z34" s="137">
        <v>114269</v>
      </c>
      <c r="AA34" s="137">
        <v>6198</v>
      </c>
      <c r="AB34" s="137">
        <v>520</v>
      </c>
      <c r="AC34" s="137">
        <v>48650</v>
      </c>
      <c r="AD34" s="137">
        <v>544538.09068319795</v>
      </c>
      <c r="AE34" s="137">
        <v>16571.9576673351</v>
      </c>
      <c r="AF34" s="137">
        <v>3435.8720738542702</v>
      </c>
      <c r="AG34" s="137">
        <v>53358</v>
      </c>
      <c r="AH34" s="137">
        <v>23399</v>
      </c>
      <c r="AI34" s="137">
        <v>11204</v>
      </c>
      <c r="AJ34" s="137">
        <v>163734.29916313101</v>
      </c>
      <c r="AK34" s="137">
        <v>164916</v>
      </c>
      <c r="AL34" s="137">
        <v>1293235</v>
      </c>
      <c r="AM34" s="137">
        <v>1203933.92705533</v>
      </c>
      <c r="AN34" s="138">
        <v>3689558.2875131299</v>
      </c>
      <c r="AO34" s="139">
        <v>1560</v>
      </c>
      <c r="AP34" s="139">
        <v>27486</v>
      </c>
      <c r="AQ34" s="139">
        <v>1033.9360446159701</v>
      </c>
      <c r="AR34" s="139">
        <v>14718.383693944999</v>
      </c>
      <c r="AS34" s="139">
        <v>2037</v>
      </c>
      <c r="AT34" s="139">
        <v>1585</v>
      </c>
      <c r="AU34" s="139">
        <v>1222</v>
      </c>
      <c r="AV34" s="139">
        <v>213</v>
      </c>
      <c r="AW34" s="139">
        <v>44440</v>
      </c>
      <c r="AX34" s="139">
        <v>20</v>
      </c>
      <c r="AY34" s="139">
        <v>427</v>
      </c>
      <c r="AZ34" s="139">
        <v>19580</v>
      </c>
      <c r="BA34" s="139">
        <v>1967</v>
      </c>
      <c r="BB34" s="139">
        <v>6302</v>
      </c>
      <c r="BC34" s="139">
        <v>357325</v>
      </c>
      <c r="BD34" s="139">
        <v>10732</v>
      </c>
      <c r="BE34" s="139">
        <v>713</v>
      </c>
      <c r="BF34" s="139">
        <v>1106</v>
      </c>
      <c r="BG34" s="139">
        <v>728</v>
      </c>
      <c r="BH34" s="139">
        <v>2041</v>
      </c>
      <c r="BI34" s="139">
        <v>10326</v>
      </c>
      <c r="BJ34" s="139">
        <v>624</v>
      </c>
      <c r="BK34" s="139">
        <v>286</v>
      </c>
      <c r="BL34" s="139">
        <v>3913.05026116198</v>
      </c>
      <c r="BM34" s="139">
        <v>819</v>
      </c>
      <c r="BN34" s="139">
        <v>1040</v>
      </c>
      <c r="BO34" s="139">
        <v>546</v>
      </c>
      <c r="BP34" s="139">
        <v>3881</v>
      </c>
      <c r="BQ34" s="139">
        <v>86087</v>
      </c>
      <c r="BR34" s="139">
        <v>22480</v>
      </c>
      <c r="BS34" s="139">
        <v>44788</v>
      </c>
      <c r="BT34" s="139">
        <v>5425</v>
      </c>
      <c r="BU34" s="139">
        <v>66676.243079899999</v>
      </c>
      <c r="BV34" s="139">
        <v>1379</v>
      </c>
      <c r="BW34" s="139">
        <v>28685</v>
      </c>
      <c r="BX34" s="139">
        <v>4696</v>
      </c>
      <c r="BY34" s="139">
        <v>2771.5100128077002</v>
      </c>
      <c r="BZ34" s="139">
        <v>63</v>
      </c>
      <c r="CA34" s="139">
        <v>231</v>
      </c>
      <c r="CB34" s="139">
        <v>174</v>
      </c>
      <c r="CC34" s="139">
        <v>6166</v>
      </c>
      <c r="CD34" s="139">
        <v>219</v>
      </c>
      <c r="CE34" s="139">
        <v>175</v>
      </c>
      <c r="CF34" s="139">
        <v>52590</v>
      </c>
      <c r="CG34" s="139">
        <v>1356</v>
      </c>
      <c r="CH34" s="139">
        <v>3464</v>
      </c>
      <c r="CI34" s="139">
        <v>740</v>
      </c>
      <c r="CJ34" s="139">
        <v>0</v>
      </c>
      <c r="CK34" s="139">
        <v>92</v>
      </c>
      <c r="CL34" s="139">
        <v>774</v>
      </c>
      <c r="CM34" s="139">
        <v>13790</v>
      </c>
      <c r="CN34" s="139">
        <v>2320</v>
      </c>
      <c r="CO34" s="139">
        <v>6651</v>
      </c>
      <c r="CP34" s="139">
        <v>944</v>
      </c>
      <c r="CQ34" s="139">
        <v>323</v>
      </c>
      <c r="CR34" s="139">
        <v>6365</v>
      </c>
      <c r="CS34" s="139">
        <v>10023</v>
      </c>
      <c r="CT34" s="139">
        <v>2707</v>
      </c>
      <c r="CU34" s="139">
        <v>54</v>
      </c>
      <c r="CV34" s="139">
        <v>31136</v>
      </c>
      <c r="CW34" s="139">
        <v>1621</v>
      </c>
      <c r="CX34" s="139">
        <v>5351.20383634275</v>
      </c>
      <c r="CY34" s="139">
        <v>16684.818991097902</v>
      </c>
      <c r="CZ34" s="139">
        <v>38096.566567003902</v>
      </c>
      <c r="DA34" s="139">
        <v>16952</v>
      </c>
      <c r="DB34" s="139">
        <v>331</v>
      </c>
      <c r="DC34" s="139">
        <v>1410</v>
      </c>
      <c r="DD34" s="139">
        <v>93</v>
      </c>
      <c r="DE34" s="139">
        <v>1133</v>
      </c>
      <c r="DF34" s="139">
        <v>658</v>
      </c>
      <c r="DG34" s="139">
        <v>3155</v>
      </c>
      <c r="DH34" s="139">
        <v>1509</v>
      </c>
      <c r="DI34" s="139">
        <v>18301</v>
      </c>
      <c r="DJ34" s="139">
        <v>4296</v>
      </c>
      <c r="DK34" s="139">
        <v>32227</v>
      </c>
      <c r="DL34" s="139">
        <v>612</v>
      </c>
      <c r="DM34" s="139">
        <v>7720</v>
      </c>
      <c r="DN34" s="139">
        <v>54527</v>
      </c>
      <c r="DO34" s="139">
        <v>1915</v>
      </c>
      <c r="DP34" s="139">
        <v>774</v>
      </c>
      <c r="DQ34" s="139">
        <v>16697</v>
      </c>
      <c r="DR34" s="139">
        <v>549</v>
      </c>
      <c r="DS34" s="139">
        <v>8770</v>
      </c>
      <c r="DT34" s="139">
        <v>1843</v>
      </c>
      <c r="DU34" s="139">
        <v>22245</v>
      </c>
      <c r="DV34" s="139">
        <v>220</v>
      </c>
      <c r="DW34" s="139">
        <v>10577</v>
      </c>
      <c r="DX34" s="139">
        <v>1541</v>
      </c>
      <c r="DY34" s="139">
        <v>17380</v>
      </c>
      <c r="DZ34" s="139">
        <v>4166</v>
      </c>
      <c r="EA34" s="139">
        <v>1021</v>
      </c>
      <c r="EB34" s="139">
        <v>2536</v>
      </c>
      <c r="EC34" s="140">
        <v>1214927.7124868799</v>
      </c>
      <c r="ED34" s="141">
        <v>4904486</v>
      </c>
      <c r="EE34" s="136">
        <v>5026000</v>
      </c>
      <c r="EM34" s="127"/>
      <c r="EN34" s="127"/>
      <c r="ES34" s="127"/>
      <c r="EW34" s="127"/>
      <c r="EY34" s="127"/>
      <c r="FI34" s="127"/>
      <c r="FJ34" s="127"/>
      <c r="FK34" s="127"/>
      <c r="FM34" s="127"/>
      <c r="FO34" s="127"/>
      <c r="FW34" s="127"/>
      <c r="FX34" s="127"/>
      <c r="GB34" s="127"/>
      <c r="GC34" s="127"/>
      <c r="GE34" s="127"/>
      <c r="GG34" s="127"/>
      <c r="GI34" s="127"/>
      <c r="GP34" s="127"/>
      <c r="GT34" s="127"/>
      <c r="GV34" s="127"/>
      <c r="GZ34" s="127"/>
      <c r="HJ34" s="127"/>
      <c r="HR34" s="127"/>
      <c r="HS34" s="127"/>
      <c r="HU34" s="127"/>
      <c r="HV34" s="127"/>
      <c r="IA34" s="127"/>
      <c r="IB34" s="127"/>
      <c r="IF34" s="127"/>
      <c r="IH34" s="127"/>
      <c r="II34" s="127"/>
      <c r="IJ34" s="127"/>
      <c r="IM34" s="127"/>
      <c r="IO34" s="127"/>
      <c r="IQ34" s="120"/>
    </row>
    <row r="35" spans="1:251" s="117" customFormat="1" x14ac:dyDescent="0.2">
      <c r="A35" s="117">
        <v>1978</v>
      </c>
      <c r="B35" s="137">
        <v>55115</v>
      </c>
      <c r="C35" s="137">
        <v>15676</v>
      </c>
      <c r="D35" s="137">
        <v>23091.4917964663</v>
      </c>
      <c r="E35" s="137">
        <v>37048</v>
      </c>
      <c r="F35" s="137">
        <v>22201</v>
      </c>
      <c r="G35" s="137">
        <v>110670</v>
      </c>
      <c r="H35" s="137">
        <v>5063.7192548631701</v>
      </c>
      <c r="I35" s="137">
        <v>50945.058177630402</v>
      </c>
      <c r="J35" s="137">
        <v>16576</v>
      </c>
      <c r="K35" s="137">
        <v>6080.1723306815802</v>
      </c>
      <c r="L35" s="137">
        <v>14157</v>
      </c>
      <c r="M35" s="137">
        <v>137949</v>
      </c>
      <c r="N35" s="137">
        <v>295031</v>
      </c>
      <c r="O35" s="137">
        <v>13112</v>
      </c>
      <c r="P35" s="137">
        <v>24049</v>
      </c>
      <c r="Q35" s="137">
        <v>6428</v>
      </c>
      <c r="R35" s="137">
        <v>101782</v>
      </c>
      <c r="S35" s="137">
        <v>269958</v>
      </c>
      <c r="T35" s="137">
        <v>3573.38367476542</v>
      </c>
      <c r="U35" s="137">
        <v>5846.9151623125499</v>
      </c>
      <c r="V35" s="137">
        <v>3231</v>
      </c>
      <c r="W35" s="137">
        <v>46509</v>
      </c>
      <c r="X35" s="137">
        <v>4911</v>
      </c>
      <c r="Y35" s="137">
        <v>8879</v>
      </c>
      <c r="Z35" s="137">
        <v>117823</v>
      </c>
      <c r="AA35" s="137">
        <v>6202</v>
      </c>
      <c r="AB35" s="137">
        <v>525</v>
      </c>
      <c r="AC35" s="137">
        <v>52878</v>
      </c>
      <c r="AD35" s="137">
        <v>563267.668007817</v>
      </c>
      <c r="AE35" s="137">
        <v>16725.941822369601</v>
      </c>
      <c r="AF35" s="137">
        <v>3839.5730300033001</v>
      </c>
      <c r="AG35" s="137">
        <v>54675</v>
      </c>
      <c r="AH35" s="137">
        <v>21689</v>
      </c>
      <c r="AI35" s="137">
        <v>11513</v>
      </c>
      <c r="AJ35" s="137">
        <v>169365.997421412</v>
      </c>
      <c r="AK35" s="137">
        <v>165008</v>
      </c>
      <c r="AL35" s="137">
        <v>1333273</v>
      </c>
      <c r="AM35" s="137">
        <v>1240056.0441977601</v>
      </c>
      <c r="AN35" s="138">
        <v>3794667.9206783199</v>
      </c>
      <c r="AO35" s="139">
        <v>1771</v>
      </c>
      <c r="AP35" s="139">
        <v>27990</v>
      </c>
      <c r="AQ35" s="139">
        <v>1069.4986350530301</v>
      </c>
      <c r="AR35" s="139">
        <v>15224.627628402</v>
      </c>
      <c r="AS35" s="139">
        <v>2118</v>
      </c>
      <c r="AT35" s="139">
        <v>1641</v>
      </c>
      <c r="AU35" s="139">
        <v>1371</v>
      </c>
      <c r="AV35" s="139">
        <v>227</v>
      </c>
      <c r="AW35" s="139">
        <v>48248</v>
      </c>
      <c r="AX35" s="139">
        <v>14</v>
      </c>
      <c r="AY35" s="139">
        <v>546</v>
      </c>
      <c r="AZ35" s="139">
        <v>19277</v>
      </c>
      <c r="BA35" s="139">
        <v>2271</v>
      </c>
      <c r="BB35" s="139">
        <v>6258</v>
      </c>
      <c r="BC35" s="139">
        <v>398737</v>
      </c>
      <c r="BD35" s="139">
        <v>11367</v>
      </c>
      <c r="BE35" s="139">
        <v>797</v>
      </c>
      <c r="BF35" s="139">
        <v>1314</v>
      </c>
      <c r="BG35" s="139">
        <v>766</v>
      </c>
      <c r="BH35" s="139">
        <v>2843</v>
      </c>
      <c r="BI35" s="139">
        <v>10721</v>
      </c>
      <c r="BJ35" s="139">
        <v>652</v>
      </c>
      <c r="BK35" s="139">
        <v>374</v>
      </c>
      <c r="BL35" s="139">
        <v>4047.64098804686</v>
      </c>
      <c r="BM35" s="139">
        <v>810</v>
      </c>
      <c r="BN35" s="139">
        <v>1126</v>
      </c>
      <c r="BO35" s="139">
        <v>559</v>
      </c>
      <c r="BP35" s="139">
        <v>4296</v>
      </c>
      <c r="BQ35" s="139">
        <v>86729</v>
      </c>
      <c r="BR35" s="139">
        <v>25616</v>
      </c>
      <c r="BS35" s="139">
        <v>44338</v>
      </c>
      <c r="BT35" s="139">
        <v>5775</v>
      </c>
      <c r="BU35" s="139">
        <v>68969.595688003596</v>
      </c>
      <c r="BV35" s="139">
        <v>1452</v>
      </c>
      <c r="BW35" s="139">
        <v>30760</v>
      </c>
      <c r="BX35" s="139">
        <v>5727</v>
      </c>
      <c r="BY35" s="139">
        <v>2866.83706518288</v>
      </c>
      <c r="BZ35" s="139">
        <v>63</v>
      </c>
      <c r="CA35" s="139">
        <v>278</v>
      </c>
      <c r="CB35" s="139">
        <v>183</v>
      </c>
      <c r="CC35" s="139">
        <v>6337</v>
      </c>
      <c r="CD35" s="139">
        <v>255</v>
      </c>
      <c r="CE35" s="139">
        <v>172</v>
      </c>
      <c r="CF35" s="139">
        <v>60717</v>
      </c>
      <c r="CG35" s="139">
        <v>1577</v>
      </c>
      <c r="CH35" s="139">
        <v>3566</v>
      </c>
      <c r="CI35" s="139">
        <v>784</v>
      </c>
      <c r="CJ35" s="139">
        <v>0</v>
      </c>
      <c r="CK35" s="139">
        <v>90</v>
      </c>
      <c r="CL35" s="139">
        <v>718</v>
      </c>
      <c r="CM35" s="139">
        <v>13170</v>
      </c>
      <c r="CN35" s="139">
        <v>2126</v>
      </c>
      <c r="CO35" s="139">
        <v>7128</v>
      </c>
      <c r="CP35" s="139">
        <v>775</v>
      </c>
      <c r="CQ35" s="139">
        <v>406</v>
      </c>
      <c r="CR35" s="139">
        <v>6125</v>
      </c>
      <c r="CS35" s="139">
        <v>10220</v>
      </c>
      <c r="CT35" s="139">
        <v>2872</v>
      </c>
      <c r="CU35" s="139">
        <v>59</v>
      </c>
      <c r="CV35" s="139">
        <v>32493</v>
      </c>
      <c r="CW35" s="139">
        <v>1477</v>
      </c>
      <c r="CX35" s="139">
        <v>5535.2603564418896</v>
      </c>
      <c r="CY35" s="139">
        <v>18625.7077151335</v>
      </c>
      <c r="CZ35" s="139">
        <v>39406.911245415598</v>
      </c>
      <c r="DA35" s="139">
        <v>22891</v>
      </c>
      <c r="DB35" s="139">
        <v>232</v>
      </c>
      <c r="DC35" s="139">
        <v>1275</v>
      </c>
      <c r="DD35" s="139">
        <v>120</v>
      </c>
      <c r="DE35" s="139">
        <v>1308</v>
      </c>
      <c r="DF35" s="139">
        <v>598</v>
      </c>
      <c r="DG35" s="139">
        <v>4008</v>
      </c>
      <c r="DH35" s="139">
        <v>1646</v>
      </c>
      <c r="DI35" s="139">
        <v>18242</v>
      </c>
      <c r="DJ35" s="139">
        <v>3835</v>
      </c>
      <c r="DK35" s="139">
        <v>31397</v>
      </c>
      <c r="DL35" s="139">
        <v>717</v>
      </c>
      <c r="DM35" s="139">
        <v>9044</v>
      </c>
      <c r="DN35" s="139">
        <v>55113</v>
      </c>
      <c r="DO35" s="139">
        <v>2441</v>
      </c>
      <c r="DP35" s="139">
        <v>918</v>
      </c>
      <c r="DQ35" s="139">
        <v>19400</v>
      </c>
      <c r="DR35" s="139">
        <v>601</v>
      </c>
      <c r="DS35" s="139">
        <v>9563</v>
      </c>
      <c r="DT35" s="139">
        <v>2043</v>
      </c>
      <c r="DU35" s="139">
        <v>21068</v>
      </c>
      <c r="DV35" s="139">
        <v>191</v>
      </c>
      <c r="DW35" s="139">
        <v>12221</v>
      </c>
      <c r="DX35" s="139">
        <v>1566</v>
      </c>
      <c r="DY35" s="139">
        <v>18732</v>
      </c>
      <c r="DZ35" s="139">
        <v>4205</v>
      </c>
      <c r="EA35" s="139">
        <v>948</v>
      </c>
      <c r="EB35" s="139">
        <v>2535</v>
      </c>
      <c r="EC35" s="140">
        <v>1300686.0793216799</v>
      </c>
      <c r="ED35" s="141">
        <v>5095354</v>
      </c>
      <c r="EE35" s="136">
        <v>5087000</v>
      </c>
      <c r="EM35" s="127"/>
      <c r="EN35" s="127"/>
      <c r="ES35" s="127"/>
      <c r="EW35" s="127"/>
      <c r="EY35" s="127"/>
      <c r="FI35" s="127"/>
      <c r="FJ35" s="127"/>
      <c r="FK35" s="127"/>
      <c r="FM35" s="127"/>
      <c r="FO35" s="127"/>
      <c r="FW35" s="127"/>
      <c r="FX35" s="127"/>
      <c r="GB35" s="127"/>
      <c r="GC35" s="127"/>
      <c r="GE35" s="127"/>
      <c r="GG35" s="127"/>
      <c r="GI35" s="127"/>
      <c r="GP35" s="127"/>
      <c r="GT35" s="127"/>
      <c r="GV35" s="127"/>
      <c r="GZ35" s="127"/>
      <c r="HJ35" s="127"/>
      <c r="HR35" s="127"/>
      <c r="HS35" s="127"/>
      <c r="HU35" s="127"/>
      <c r="HV35" s="127"/>
      <c r="IA35" s="127"/>
      <c r="IB35" s="127"/>
      <c r="IF35" s="127"/>
      <c r="IH35" s="127"/>
      <c r="II35" s="127"/>
      <c r="IJ35" s="127"/>
      <c r="IM35" s="127"/>
      <c r="IO35" s="127"/>
      <c r="IQ35" s="120"/>
    </row>
    <row r="36" spans="1:251" s="117" customFormat="1" x14ac:dyDescent="0.2">
      <c r="A36" s="117">
        <v>1979</v>
      </c>
      <c r="B36" s="137">
        <v>55950</v>
      </c>
      <c r="C36" s="137">
        <v>16797</v>
      </c>
      <c r="D36" s="137">
        <v>23283.652698247599</v>
      </c>
      <c r="E36" s="137">
        <v>38242</v>
      </c>
      <c r="F36" s="137">
        <v>21585</v>
      </c>
      <c r="G36" s="137">
        <v>116627</v>
      </c>
      <c r="H36" s="137">
        <v>5507.7949225189604</v>
      </c>
      <c r="I36" s="137">
        <v>49626.845104540997</v>
      </c>
      <c r="J36" s="137">
        <v>17086</v>
      </c>
      <c r="K36" s="137">
        <v>6130.76981517275</v>
      </c>
      <c r="L36" s="137">
        <v>14817</v>
      </c>
      <c r="M36" s="137">
        <v>144302</v>
      </c>
      <c r="N36" s="137">
        <v>305694</v>
      </c>
      <c r="O36" s="137">
        <v>13988</v>
      </c>
      <c r="P36" s="137">
        <v>23515</v>
      </c>
      <c r="Q36" s="137">
        <v>7469</v>
      </c>
      <c r="R36" s="137">
        <v>105663</v>
      </c>
      <c r="S36" s="137">
        <v>279541</v>
      </c>
      <c r="T36" s="137">
        <v>3603.12036892993</v>
      </c>
      <c r="U36" s="137">
        <v>5895.5715462366497</v>
      </c>
      <c r="V36" s="137">
        <v>3305</v>
      </c>
      <c r="W36" s="137">
        <v>51217</v>
      </c>
      <c r="X36" s="137">
        <v>4493</v>
      </c>
      <c r="Y36" s="137">
        <v>9080</v>
      </c>
      <c r="Z36" s="137">
        <v>120668</v>
      </c>
      <c r="AA36" s="137">
        <v>6826</v>
      </c>
      <c r="AB36" s="137">
        <v>542</v>
      </c>
      <c r="AC36" s="137">
        <v>53470</v>
      </c>
      <c r="AD36" s="137">
        <v>567955.02315934596</v>
      </c>
      <c r="AE36" s="137">
        <v>16293.154895459</v>
      </c>
      <c r="AF36" s="137">
        <v>4176.2940982525597</v>
      </c>
      <c r="AG36" s="137">
        <v>55562</v>
      </c>
      <c r="AH36" s="137">
        <v>23160</v>
      </c>
      <c r="AI36" s="137">
        <v>10884</v>
      </c>
      <c r="AJ36" s="137">
        <v>170775.41362901099</v>
      </c>
      <c r="AK36" s="137">
        <v>175864</v>
      </c>
      <c r="AL36" s="137">
        <v>1336344</v>
      </c>
      <c r="AM36" s="137">
        <v>1286021.7558285899</v>
      </c>
      <c r="AN36" s="138">
        <v>3865938.6402377202</v>
      </c>
      <c r="AO36" s="139">
        <v>2069</v>
      </c>
      <c r="AP36" s="139">
        <v>30189</v>
      </c>
      <c r="AQ36" s="139">
        <v>1078.39870196846</v>
      </c>
      <c r="AR36" s="139">
        <v>15351.3226986099</v>
      </c>
      <c r="AS36" s="139">
        <v>2218</v>
      </c>
      <c r="AT36" s="139">
        <v>1813</v>
      </c>
      <c r="AU36" s="139">
        <v>1292</v>
      </c>
      <c r="AV36" s="139">
        <v>257</v>
      </c>
      <c r="AW36" s="139">
        <v>51356</v>
      </c>
      <c r="AX36" s="139">
        <v>8</v>
      </c>
      <c r="AY36" s="139">
        <v>499</v>
      </c>
      <c r="AZ36" s="139">
        <v>20217</v>
      </c>
      <c r="BA36" s="139">
        <v>2046</v>
      </c>
      <c r="BB36" s="139">
        <v>6780</v>
      </c>
      <c r="BC36" s="139">
        <v>407652</v>
      </c>
      <c r="BD36" s="139">
        <v>12117</v>
      </c>
      <c r="BE36" s="139">
        <v>762</v>
      </c>
      <c r="BF36" s="139">
        <v>1479</v>
      </c>
      <c r="BG36" s="139">
        <v>819</v>
      </c>
      <c r="BH36" s="139">
        <v>3318</v>
      </c>
      <c r="BI36" s="139">
        <v>11712</v>
      </c>
      <c r="BJ36" s="139">
        <v>652</v>
      </c>
      <c r="BK36" s="139">
        <v>504</v>
      </c>
      <c r="BL36" s="139">
        <v>4081.32431821911</v>
      </c>
      <c r="BM36" s="139">
        <v>725</v>
      </c>
      <c r="BN36" s="139">
        <v>1280</v>
      </c>
      <c r="BO36" s="139">
        <v>527</v>
      </c>
      <c r="BP36" s="139">
        <v>4332</v>
      </c>
      <c r="BQ36" s="139">
        <v>90521</v>
      </c>
      <c r="BR36" s="139">
        <v>25933</v>
      </c>
      <c r="BS36" s="139">
        <v>44761</v>
      </c>
      <c r="BT36" s="139">
        <v>5732</v>
      </c>
      <c r="BU36" s="139">
        <v>69543.541270199799</v>
      </c>
      <c r="BV36" s="139">
        <v>1374</v>
      </c>
      <c r="BW36" s="139">
        <v>36146</v>
      </c>
      <c r="BX36" s="139">
        <v>4818</v>
      </c>
      <c r="BY36" s="139">
        <v>2890.69407713176</v>
      </c>
      <c r="BZ36" s="139">
        <v>61</v>
      </c>
      <c r="CA36" s="139">
        <v>306</v>
      </c>
      <c r="CB36" s="139">
        <v>174</v>
      </c>
      <c r="CC36" s="139">
        <v>7439</v>
      </c>
      <c r="CD36" s="139">
        <v>247</v>
      </c>
      <c r="CE36" s="139">
        <v>180</v>
      </c>
      <c r="CF36" s="139">
        <v>65687</v>
      </c>
      <c r="CG36" s="139">
        <v>1718</v>
      </c>
      <c r="CH36" s="139">
        <v>4352</v>
      </c>
      <c r="CI36" s="139">
        <v>721</v>
      </c>
      <c r="CJ36" s="139">
        <v>0</v>
      </c>
      <c r="CK36" s="139">
        <v>140</v>
      </c>
      <c r="CL36" s="139">
        <v>467</v>
      </c>
      <c r="CM36" s="139">
        <v>19168</v>
      </c>
      <c r="CN36" s="139">
        <v>2106</v>
      </c>
      <c r="CO36" s="139">
        <v>7704</v>
      </c>
      <c r="CP36" s="139">
        <v>871</v>
      </c>
      <c r="CQ36" s="139">
        <v>373</v>
      </c>
      <c r="CR36" s="139">
        <v>6074</v>
      </c>
      <c r="CS36" s="139">
        <v>10400</v>
      </c>
      <c r="CT36" s="139">
        <v>3916</v>
      </c>
      <c r="CU36" s="139">
        <v>57</v>
      </c>
      <c r="CV36" s="139">
        <v>33076</v>
      </c>
      <c r="CW36" s="139">
        <v>1606</v>
      </c>
      <c r="CX36" s="139">
        <v>5581.3232367037499</v>
      </c>
      <c r="CY36" s="139">
        <v>20275.910979228502</v>
      </c>
      <c r="CZ36" s="139">
        <v>39734.844480222702</v>
      </c>
      <c r="DA36" s="139">
        <v>19589</v>
      </c>
      <c r="DB36" s="139">
        <v>292</v>
      </c>
      <c r="DC36" s="139">
        <v>1374</v>
      </c>
      <c r="DD36" s="139">
        <v>122</v>
      </c>
      <c r="DE36" s="139">
        <v>1194</v>
      </c>
      <c r="DF36" s="139">
        <v>625</v>
      </c>
      <c r="DG36" s="139">
        <v>3420</v>
      </c>
      <c r="DH36" s="139">
        <v>2113</v>
      </c>
      <c r="DI36" s="139">
        <v>23313</v>
      </c>
      <c r="DJ36" s="139">
        <v>3985</v>
      </c>
      <c r="DK36" s="139">
        <v>37670</v>
      </c>
      <c r="DL36" s="139">
        <v>791</v>
      </c>
      <c r="DM36" s="139">
        <v>9851</v>
      </c>
      <c r="DN36" s="139">
        <v>59697</v>
      </c>
      <c r="DO36" s="139">
        <v>2525</v>
      </c>
      <c r="DP36" s="139">
        <v>1022</v>
      </c>
      <c r="DQ36" s="139">
        <v>20694</v>
      </c>
      <c r="DR36" s="139">
        <v>565</v>
      </c>
      <c r="DS36" s="139">
        <v>10018</v>
      </c>
      <c r="DT36" s="139">
        <v>2392</v>
      </c>
      <c r="DU36" s="139">
        <v>20610</v>
      </c>
      <c r="DV36" s="139">
        <v>184</v>
      </c>
      <c r="DW36" s="139">
        <v>9983</v>
      </c>
      <c r="DX36" s="139">
        <v>1712</v>
      </c>
      <c r="DY36" s="139">
        <v>20881</v>
      </c>
      <c r="DZ36" s="139">
        <v>4440</v>
      </c>
      <c r="EA36" s="139">
        <v>983</v>
      </c>
      <c r="EB36" s="139">
        <v>2577</v>
      </c>
      <c r="EC36" s="140">
        <v>1361910.35976228</v>
      </c>
      <c r="ED36" s="141">
        <v>5227849</v>
      </c>
      <c r="EE36" s="136">
        <v>5369000</v>
      </c>
      <c r="EM36" s="127"/>
      <c r="EN36" s="127"/>
      <c r="ES36" s="127"/>
      <c r="EW36" s="127"/>
      <c r="EY36" s="127"/>
      <c r="FI36" s="127"/>
      <c r="FJ36" s="127"/>
      <c r="FK36" s="127"/>
      <c r="FM36" s="127"/>
      <c r="FO36" s="127"/>
      <c r="FW36" s="127"/>
      <c r="FX36" s="127"/>
      <c r="GB36" s="127"/>
      <c r="GC36" s="127"/>
      <c r="GE36" s="127"/>
      <c r="GG36" s="127"/>
      <c r="GI36" s="127"/>
      <c r="GP36" s="127"/>
      <c r="GT36" s="127"/>
      <c r="GV36" s="127"/>
      <c r="GZ36" s="127"/>
      <c r="HJ36" s="127"/>
      <c r="HR36" s="127"/>
      <c r="HS36" s="127"/>
      <c r="HU36" s="127"/>
      <c r="HV36" s="127"/>
      <c r="IA36" s="127"/>
      <c r="IB36" s="127"/>
      <c r="IF36" s="127"/>
      <c r="IH36" s="127"/>
      <c r="II36" s="127"/>
      <c r="IJ36" s="127"/>
      <c r="IM36" s="127"/>
      <c r="IO36" s="127"/>
      <c r="IQ36" s="120"/>
    </row>
    <row r="37" spans="1:251" s="117" customFormat="1" x14ac:dyDescent="0.2">
      <c r="A37" s="117">
        <v>1980</v>
      </c>
      <c r="B37" s="137">
        <v>60225</v>
      </c>
      <c r="C37" s="137">
        <v>14264</v>
      </c>
      <c r="D37" s="137">
        <v>24201.469499135899</v>
      </c>
      <c r="E37" s="137">
        <v>36895</v>
      </c>
      <c r="F37" s="137">
        <v>21131</v>
      </c>
      <c r="G37" s="137">
        <v>116866</v>
      </c>
      <c r="H37" s="137">
        <v>5415.9490603363001</v>
      </c>
      <c r="I37" s="137">
        <v>50218.5729603082</v>
      </c>
      <c r="J37" s="137">
        <v>16421</v>
      </c>
      <c r="K37" s="137">
        <v>6372.4382342850004</v>
      </c>
      <c r="L37" s="137">
        <v>15884</v>
      </c>
      <c r="M37" s="137">
        <v>137814</v>
      </c>
      <c r="N37" s="137">
        <v>300836</v>
      </c>
      <c r="O37" s="137">
        <v>14025</v>
      </c>
      <c r="P37" s="137">
        <v>23687</v>
      </c>
      <c r="Q37" s="137">
        <v>7160</v>
      </c>
      <c r="R37" s="137">
        <v>106073</v>
      </c>
      <c r="S37" s="137">
        <v>272452</v>
      </c>
      <c r="T37" s="137">
        <v>3745.1515378828699</v>
      </c>
      <c r="U37" s="137">
        <v>6127.9686999865698</v>
      </c>
      <c r="V37" s="137">
        <v>3007</v>
      </c>
      <c r="W37" s="137">
        <v>48407</v>
      </c>
      <c r="X37" s="137">
        <v>4761</v>
      </c>
      <c r="Y37" s="137">
        <v>9554</v>
      </c>
      <c r="Z37" s="137">
        <v>126691</v>
      </c>
      <c r="AA37" s="137">
        <v>7359</v>
      </c>
      <c r="AB37" s="137">
        <v>509</v>
      </c>
      <c r="AC37" s="137">
        <v>53618</v>
      </c>
      <c r="AD37" s="137">
        <v>590343.20551029395</v>
      </c>
      <c r="AE37" s="137">
        <v>16487.4270396918</v>
      </c>
      <c r="AF37" s="137">
        <v>4106.65182987141</v>
      </c>
      <c r="AG37" s="137">
        <v>58632</v>
      </c>
      <c r="AH37" s="137">
        <v>19569</v>
      </c>
      <c r="AI37" s="137">
        <v>11055</v>
      </c>
      <c r="AJ37" s="137">
        <v>177507.198621627</v>
      </c>
      <c r="AK37" s="137">
        <v>157974</v>
      </c>
      <c r="AL37" s="137">
        <v>1287475</v>
      </c>
      <c r="AM37" s="137">
        <v>1257659.21030203</v>
      </c>
      <c r="AN37" s="138">
        <v>3816870.03299342</v>
      </c>
      <c r="AO37" s="139">
        <v>1410</v>
      </c>
      <c r="AP37" s="139">
        <v>29653</v>
      </c>
      <c r="AQ37" s="139">
        <v>1120.9080307043801</v>
      </c>
      <c r="AR37" s="139">
        <v>15956.4554959094</v>
      </c>
      <c r="AS37" s="139">
        <v>2151</v>
      </c>
      <c r="AT37" s="139">
        <v>2083</v>
      </c>
      <c r="AU37" s="139">
        <v>1273</v>
      </c>
      <c r="AV37" s="139">
        <v>269</v>
      </c>
      <c r="AW37" s="139">
        <v>51020</v>
      </c>
      <c r="AX37" s="139">
        <v>78</v>
      </c>
      <c r="AY37" s="139">
        <v>1065</v>
      </c>
      <c r="AZ37" s="139">
        <v>20359</v>
      </c>
      <c r="BA37" s="139">
        <v>2033</v>
      </c>
      <c r="BB37" s="139">
        <v>6890</v>
      </c>
      <c r="BC37" s="139">
        <v>400107</v>
      </c>
      <c r="BD37" s="139">
        <v>12096</v>
      </c>
      <c r="BE37" s="139">
        <v>672</v>
      </c>
      <c r="BF37" s="139">
        <v>1697</v>
      </c>
      <c r="BG37" s="139">
        <v>875</v>
      </c>
      <c r="BH37" s="139">
        <v>3666</v>
      </c>
      <c r="BI37" s="139">
        <v>12337</v>
      </c>
      <c r="BJ37" s="139">
        <v>582</v>
      </c>
      <c r="BK37" s="139">
        <v>497</v>
      </c>
      <c r="BL37" s="139">
        <v>4242.2057777427299</v>
      </c>
      <c r="BM37" s="139">
        <v>698</v>
      </c>
      <c r="BN37" s="139">
        <v>1230</v>
      </c>
      <c r="BO37" s="139">
        <v>561</v>
      </c>
      <c r="BP37" s="139">
        <v>4544</v>
      </c>
      <c r="BQ37" s="139">
        <v>95059</v>
      </c>
      <c r="BR37" s="139">
        <v>25848</v>
      </c>
      <c r="BS37" s="139">
        <v>33001</v>
      </c>
      <c r="BT37" s="139">
        <v>5767</v>
      </c>
      <c r="BU37" s="139">
        <v>72284.873628926201</v>
      </c>
      <c r="BV37" s="139">
        <v>1690</v>
      </c>
      <c r="BW37" s="139">
        <v>36610</v>
      </c>
      <c r="BX37" s="139">
        <v>6729</v>
      </c>
      <c r="BY37" s="139">
        <v>3004.6421601324701</v>
      </c>
      <c r="BZ37" s="139">
        <v>51</v>
      </c>
      <c r="CA37" s="139">
        <v>440</v>
      </c>
      <c r="CB37" s="139">
        <v>194</v>
      </c>
      <c r="CC37" s="139">
        <v>7635</v>
      </c>
      <c r="CD37" s="139">
        <v>279</v>
      </c>
      <c r="CE37" s="139">
        <v>161</v>
      </c>
      <c r="CF37" s="139">
        <v>73208</v>
      </c>
      <c r="CG37" s="139">
        <v>1876</v>
      </c>
      <c r="CH37" s="139">
        <v>4348</v>
      </c>
      <c r="CI37" s="139">
        <v>875</v>
      </c>
      <c r="CJ37" s="139">
        <v>0</v>
      </c>
      <c r="CK37" s="139">
        <v>148</v>
      </c>
      <c r="CL37" s="139">
        <v>553</v>
      </c>
      <c r="CM37" s="139">
        <v>18586</v>
      </c>
      <c r="CN37" s="139">
        <v>1649</v>
      </c>
      <c r="CO37" s="139">
        <v>8745</v>
      </c>
      <c r="CP37" s="139">
        <v>942</v>
      </c>
      <c r="CQ37" s="139">
        <v>418</v>
      </c>
      <c r="CR37" s="139">
        <v>6578</v>
      </c>
      <c r="CS37" s="139">
        <v>10090</v>
      </c>
      <c r="CT37" s="139">
        <v>3572</v>
      </c>
      <c r="CU37" s="139">
        <v>52</v>
      </c>
      <c r="CV37" s="139">
        <v>34235</v>
      </c>
      <c r="CW37" s="139">
        <v>1775</v>
      </c>
      <c r="CX37" s="139">
        <v>5801.3330566500899</v>
      </c>
      <c r="CY37" s="139">
        <v>19923.399109792299</v>
      </c>
      <c r="CZ37" s="139">
        <v>41301.149746723</v>
      </c>
      <c r="DA37" s="139">
        <v>25521</v>
      </c>
      <c r="DB37" s="139">
        <v>283</v>
      </c>
      <c r="DC37" s="139">
        <v>1476</v>
      </c>
      <c r="DD37" s="139">
        <v>127</v>
      </c>
      <c r="DE37" s="139">
        <v>1241</v>
      </c>
      <c r="DF37" s="139">
        <v>498</v>
      </c>
      <c r="DG37" s="139">
        <v>3384</v>
      </c>
      <c r="DH37" s="139">
        <v>1992</v>
      </c>
      <c r="DI37" s="139">
        <v>21071</v>
      </c>
      <c r="DJ37" s="139">
        <v>3825</v>
      </c>
      <c r="DK37" s="139">
        <v>46197</v>
      </c>
      <c r="DL37" s="139">
        <v>914</v>
      </c>
      <c r="DM37" s="139">
        <v>8572</v>
      </c>
      <c r="DN37" s="139">
        <v>62300</v>
      </c>
      <c r="DO37" s="139">
        <v>2413</v>
      </c>
      <c r="DP37" s="139">
        <v>906</v>
      </c>
      <c r="DQ37" s="139">
        <v>22812</v>
      </c>
      <c r="DR37" s="139">
        <v>514</v>
      </c>
      <c r="DS37" s="139">
        <v>10940</v>
      </c>
      <c r="DT37" s="139">
        <v>2588</v>
      </c>
      <c r="DU37" s="139">
        <v>20661</v>
      </c>
      <c r="DV37" s="139">
        <v>171</v>
      </c>
      <c r="DW37" s="139">
        <v>10064</v>
      </c>
      <c r="DX37" s="139">
        <v>1592</v>
      </c>
      <c r="DY37" s="139">
        <v>24762</v>
      </c>
      <c r="DZ37" s="139">
        <v>4587</v>
      </c>
      <c r="EA37" s="139">
        <v>963</v>
      </c>
      <c r="EB37" s="139">
        <v>2628</v>
      </c>
      <c r="EC37" s="140">
        <v>1385596.96700658</v>
      </c>
      <c r="ED37" s="141">
        <v>5202467</v>
      </c>
      <c r="EE37" s="136">
        <v>5316000</v>
      </c>
      <c r="EM37" s="127"/>
      <c r="EN37" s="127"/>
      <c r="ES37" s="127"/>
      <c r="EW37" s="127"/>
      <c r="EY37" s="127"/>
      <c r="FI37" s="127"/>
      <c r="FJ37" s="127"/>
      <c r="FK37" s="127"/>
      <c r="FM37" s="127"/>
      <c r="FO37" s="127"/>
      <c r="FW37" s="127"/>
      <c r="FX37" s="127"/>
      <c r="GB37" s="127"/>
      <c r="GC37" s="127"/>
      <c r="GE37" s="127"/>
      <c r="GG37" s="127"/>
      <c r="GI37" s="127"/>
      <c r="GP37" s="127"/>
      <c r="GT37" s="127"/>
      <c r="GV37" s="127"/>
      <c r="GZ37" s="127"/>
      <c r="HJ37" s="127"/>
      <c r="HR37" s="127"/>
      <c r="HS37" s="127"/>
      <c r="HU37" s="127"/>
      <c r="HV37" s="127"/>
      <c r="IA37" s="127"/>
      <c r="IB37" s="127"/>
      <c r="IF37" s="127"/>
      <c r="IH37" s="127"/>
      <c r="II37" s="127"/>
      <c r="IJ37" s="127"/>
      <c r="IM37" s="127"/>
      <c r="IO37" s="127"/>
      <c r="IQ37" s="120"/>
    </row>
    <row r="38" spans="1:251" s="117" customFormat="1" x14ac:dyDescent="0.2">
      <c r="A38" s="117">
        <v>1981</v>
      </c>
      <c r="B38" s="137">
        <v>62848</v>
      </c>
      <c r="C38" s="137">
        <v>15307</v>
      </c>
      <c r="D38" s="137">
        <v>23744.238915799498</v>
      </c>
      <c r="E38" s="137">
        <v>33819</v>
      </c>
      <c r="F38" s="137">
        <v>21910</v>
      </c>
      <c r="G38" s="137">
        <v>113472</v>
      </c>
      <c r="H38" s="137">
        <v>5894.2128255852303</v>
      </c>
      <c r="I38" s="137">
        <v>49682.554851776098</v>
      </c>
      <c r="J38" s="137">
        <v>14061</v>
      </c>
      <c r="K38" s="137">
        <v>6252.04580723667</v>
      </c>
      <c r="L38" s="137">
        <v>14047</v>
      </c>
      <c r="M38" s="137">
        <v>123998</v>
      </c>
      <c r="N38" s="137">
        <v>286779</v>
      </c>
      <c r="O38" s="137">
        <v>13832</v>
      </c>
      <c r="P38" s="137">
        <v>23621</v>
      </c>
      <c r="Q38" s="137">
        <v>7101</v>
      </c>
      <c r="R38" s="137">
        <v>103087</v>
      </c>
      <c r="S38" s="137">
        <v>264740</v>
      </c>
      <c r="T38" s="137">
        <v>3674.39559381054</v>
      </c>
      <c r="U38" s="137">
        <v>6012.1949572615003</v>
      </c>
      <c r="V38" s="137">
        <v>2571</v>
      </c>
      <c r="W38" s="137">
        <v>44984</v>
      </c>
      <c r="X38" s="137">
        <v>4507</v>
      </c>
      <c r="Y38" s="137">
        <v>9063</v>
      </c>
      <c r="Z38" s="137">
        <v>111825</v>
      </c>
      <c r="AA38" s="137">
        <v>7425</v>
      </c>
      <c r="AB38" s="137">
        <v>478</v>
      </c>
      <c r="AC38" s="137">
        <v>54037</v>
      </c>
      <c r="AD38" s="137">
        <v>579190.041102911</v>
      </c>
      <c r="AE38" s="137">
        <v>16311.4451482239</v>
      </c>
      <c r="AF38" s="137">
        <v>4469.2960764919198</v>
      </c>
      <c r="AG38" s="137">
        <v>56528</v>
      </c>
      <c r="AH38" s="137">
        <v>18934</v>
      </c>
      <c r="AI38" s="137">
        <v>10597</v>
      </c>
      <c r="AJ38" s="137">
        <v>174153.612180314</v>
      </c>
      <c r="AK38" s="137">
        <v>152937</v>
      </c>
      <c r="AL38" s="137">
        <v>1235831</v>
      </c>
      <c r="AM38" s="137">
        <v>1194347.9324348001</v>
      </c>
      <c r="AN38" s="138">
        <v>3677723.0374594098</v>
      </c>
      <c r="AO38" s="139">
        <v>2002</v>
      </c>
      <c r="AP38" s="139">
        <v>27827</v>
      </c>
      <c r="AQ38" s="139">
        <v>1099.73107561231</v>
      </c>
      <c r="AR38" s="139">
        <v>15654.9953116576</v>
      </c>
      <c r="AS38" s="139">
        <v>2325</v>
      </c>
      <c r="AT38" s="139">
        <v>2163</v>
      </c>
      <c r="AU38" s="139">
        <v>1307</v>
      </c>
      <c r="AV38" s="139">
        <v>275</v>
      </c>
      <c r="AW38" s="139">
        <v>46852</v>
      </c>
      <c r="AX38" s="139">
        <v>82</v>
      </c>
      <c r="AY38" s="139">
        <v>1457</v>
      </c>
      <c r="AZ38" s="139">
        <v>19098</v>
      </c>
      <c r="BA38" s="139">
        <v>2047</v>
      </c>
      <c r="BB38" s="139">
        <v>6696</v>
      </c>
      <c r="BC38" s="139">
        <v>395828</v>
      </c>
      <c r="BD38" s="139">
        <v>12124</v>
      </c>
      <c r="BE38" s="139">
        <v>614</v>
      </c>
      <c r="BF38" s="139">
        <v>1218</v>
      </c>
      <c r="BG38" s="139">
        <v>831</v>
      </c>
      <c r="BH38" s="139">
        <v>4552</v>
      </c>
      <c r="BI38" s="139">
        <v>13902</v>
      </c>
      <c r="BJ38" s="139">
        <v>500</v>
      </c>
      <c r="BK38" s="139">
        <v>509</v>
      </c>
      <c r="BL38" s="139">
        <v>4162.0591477019698</v>
      </c>
      <c r="BM38" s="139">
        <v>831</v>
      </c>
      <c r="BN38" s="139">
        <v>1082</v>
      </c>
      <c r="BO38" s="139">
        <v>497</v>
      </c>
      <c r="BP38" s="139">
        <v>5097</v>
      </c>
      <c r="BQ38" s="139">
        <v>102215</v>
      </c>
      <c r="BR38" s="139">
        <v>27314</v>
      </c>
      <c r="BS38" s="139">
        <v>30812</v>
      </c>
      <c r="BT38" s="139">
        <v>5785</v>
      </c>
      <c r="BU38" s="139">
        <v>70919.218748468295</v>
      </c>
      <c r="BV38" s="139">
        <v>1780</v>
      </c>
      <c r="BW38" s="139">
        <v>37927</v>
      </c>
      <c r="BX38" s="139">
        <v>6876</v>
      </c>
      <c r="BY38" s="139">
        <v>2947.8764216865702</v>
      </c>
      <c r="BZ38" s="139">
        <v>41</v>
      </c>
      <c r="CA38" s="139">
        <v>280</v>
      </c>
      <c r="CB38" s="139">
        <v>165</v>
      </c>
      <c r="CC38" s="139">
        <v>8406</v>
      </c>
      <c r="CD38" s="139">
        <v>312</v>
      </c>
      <c r="CE38" s="139">
        <v>148</v>
      </c>
      <c r="CF38" s="139">
        <v>77592</v>
      </c>
      <c r="CG38" s="139">
        <v>1812</v>
      </c>
      <c r="CH38" s="139">
        <v>4324</v>
      </c>
      <c r="CI38" s="139">
        <v>679</v>
      </c>
      <c r="CJ38" s="139">
        <v>0</v>
      </c>
      <c r="CK38" s="139">
        <v>124</v>
      </c>
      <c r="CL38" s="139">
        <v>584</v>
      </c>
      <c r="CM38" s="139">
        <v>17987</v>
      </c>
      <c r="CN38" s="139">
        <v>1641</v>
      </c>
      <c r="CO38" s="139">
        <v>9381</v>
      </c>
      <c r="CP38" s="139">
        <v>848</v>
      </c>
      <c r="CQ38" s="139">
        <v>394</v>
      </c>
      <c r="CR38" s="139">
        <v>6573</v>
      </c>
      <c r="CS38" s="139">
        <v>9453</v>
      </c>
      <c r="CT38" s="139">
        <v>3507</v>
      </c>
      <c r="CU38" s="139">
        <v>50</v>
      </c>
      <c r="CV38" s="139">
        <v>34344</v>
      </c>
      <c r="CW38" s="139">
        <v>1611</v>
      </c>
      <c r="CX38" s="139">
        <v>5691.7303361328404</v>
      </c>
      <c r="CY38" s="139">
        <v>21665.491097922801</v>
      </c>
      <c r="CZ38" s="139">
        <v>40520.860401407401</v>
      </c>
      <c r="DA38" s="139">
        <v>20565</v>
      </c>
      <c r="DB38" s="139">
        <v>261</v>
      </c>
      <c r="DC38" s="139">
        <v>1445</v>
      </c>
      <c r="DD38" s="139">
        <v>119</v>
      </c>
      <c r="DE38" s="139">
        <v>1141</v>
      </c>
      <c r="DF38" s="139">
        <v>561</v>
      </c>
      <c r="DG38" s="139">
        <v>1939</v>
      </c>
      <c r="DH38" s="139">
        <v>1997</v>
      </c>
      <c r="DI38" s="139">
        <v>19355</v>
      </c>
      <c r="DJ38" s="139">
        <v>3924</v>
      </c>
      <c r="DK38" s="139">
        <v>47857</v>
      </c>
      <c r="DL38" s="139">
        <v>899</v>
      </c>
      <c r="DM38" s="139">
        <v>7322</v>
      </c>
      <c r="DN38" s="139">
        <v>70185</v>
      </c>
      <c r="DO38" s="139">
        <v>2470</v>
      </c>
      <c r="DP38" s="139">
        <v>1084</v>
      </c>
      <c r="DQ38" s="139">
        <v>20503</v>
      </c>
      <c r="DR38" s="139">
        <v>579</v>
      </c>
      <c r="DS38" s="139">
        <v>10376</v>
      </c>
      <c r="DT38" s="139">
        <v>2678</v>
      </c>
      <c r="DU38" s="139">
        <v>21782</v>
      </c>
      <c r="DV38" s="139">
        <v>144</v>
      </c>
      <c r="DW38" s="139">
        <v>10051</v>
      </c>
      <c r="DX38" s="139">
        <v>1466</v>
      </c>
      <c r="DY38" s="139">
        <v>25080</v>
      </c>
      <c r="DZ38" s="139">
        <v>4834</v>
      </c>
      <c r="EA38" s="139">
        <v>918</v>
      </c>
      <c r="EB38" s="139">
        <v>2573</v>
      </c>
      <c r="EC38" s="140">
        <v>1387450.96254059</v>
      </c>
      <c r="ED38" s="141">
        <v>5065174</v>
      </c>
      <c r="EE38" s="136">
        <v>5152000</v>
      </c>
      <c r="EM38" s="127"/>
      <c r="EN38" s="127"/>
      <c r="ES38" s="127"/>
      <c r="EX38" s="127"/>
      <c r="FI38" s="127"/>
      <c r="FJ38" s="127"/>
      <c r="FK38" s="127"/>
      <c r="FM38" s="127"/>
      <c r="FO38" s="127"/>
      <c r="FW38" s="127"/>
      <c r="FX38" s="127"/>
      <c r="GB38" s="127"/>
      <c r="GC38" s="127"/>
      <c r="GE38" s="127"/>
      <c r="GG38" s="127"/>
      <c r="GI38" s="127"/>
      <c r="GP38" s="127"/>
      <c r="GT38" s="127"/>
      <c r="GV38" s="127"/>
      <c r="GZ38" s="127"/>
      <c r="HJ38" s="127"/>
      <c r="HR38" s="127"/>
      <c r="HS38" s="127"/>
      <c r="HU38" s="127"/>
      <c r="HV38" s="127"/>
      <c r="IA38" s="127"/>
      <c r="IB38" s="127"/>
      <c r="IF38" s="127"/>
      <c r="IH38" s="127"/>
      <c r="II38" s="127"/>
      <c r="IJ38" s="127"/>
      <c r="IM38" s="127"/>
      <c r="IO38" s="127"/>
      <c r="IQ38" s="120"/>
    </row>
    <row r="39" spans="1:251" s="117" customFormat="1" x14ac:dyDescent="0.2">
      <c r="A39" s="117">
        <v>1982</v>
      </c>
      <c r="B39" s="137">
        <v>63865</v>
      </c>
      <c r="C39" s="137">
        <v>14690</v>
      </c>
      <c r="D39" s="137">
        <v>24193.182099482401</v>
      </c>
      <c r="E39" s="137">
        <v>32057</v>
      </c>
      <c r="F39" s="137">
        <v>24579</v>
      </c>
      <c r="G39" s="137">
        <v>109159</v>
      </c>
      <c r="H39" s="137">
        <v>5415.02505769865</v>
      </c>
      <c r="I39" s="137">
        <v>49204.504993745402</v>
      </c>
      <c r="J39" s="137">
        <v>14580</v>
      </c>
      <c r="K39" s="137">
        <v>6370.2560964434697</v>
      </c>
      <c r="L39" s="137">
        <v>11749</v>
      </c>
      <c r="M39" s="137">
        <v>119142</v>
      </c>
      <c r="N39" s="137">
        <v>277843</v>
      </c>
      <c r="O39" s="137">
        <v>14221</v>
      </c>
      <c r="P39" s="137">
        <v>23690</v>
      </c>
      <c r="Q39" s="137">
        <v>6967</v>
      </c>
      <c r="R39" s="137">
        <v>100813</v>
      </c>
      <c r="S39" s="137">
        <v>256298</v>
      </c>
      <c r="T39" s="137">
        <v>3743.8690716442702</v>
      </c>
      <c r="U39" s="137">
        <v>6125.8702767613804</v>
      </c>
      <c r="V39" s="137">
        <v>2416</v>
      </c>
      <c r="W39" s="137">
        <v>36630</v>
      </c>
      <c r="X39" s="137">
        <v>4974</v>
      </c>
      <c r="Y39" s="137">
        <v>8960</v>
      </c>
      <c r="Z39" s="137">
        <v>115138</v>
      </c>
      <c r="AA39" s="137">
        <v>7978</v>
      </c>
      <c r="AB39" s="137">
        <v>436</v>
      </c>
      <c r="AC39" s="137">
        <v>53388</v>
      </c>
      <c r="AD39" s="137">
        <v>590141.05208002601</v>
      </c>
      <c r="AE39" s="137">
        <v>16154.4950062546</v>
      </c>
      <c r="AF39" s="137">
        <v>4105.9512034289501</v>
      </c>
      <c r="AG39" s="137">
        <v>57242</v>
      </c>
      <c r="AH39" s="137">
        <v>16987</v>
      </c>
      <c r="AI39" s="137">
        <v>9989</v>
      </c>
      <c r="AJ39" s="137">
        <v>177446.414168171</v>
      </c>
      <c r="AK39" s="137">
        <v>149583</v>
      </c>
      <c r="AL39" s="137">
        <v>1172784</v>
      </c>
      <c r="AM39" s="137">
        <v>1166601.9466482799</v>
      </c>
      <c r="AN39" s="138">
        <v>3589058.6200536601</v>
      </c>
      <c r="AO39" s="139">
        <v>1993</v>
      </c>
      <c r="AP39" s="139">
        <v>28204</v>
      </c>
      <c r="AQ39" s="139">
        <v>1120.5241939780401</v>
      </c>
      <c r="AR39" s="139">
        <v>15950.9914672168</v>
      </c>
      <c r="AS39" s="139">
        <v>2683</v>
      </c>
      <c r="AT39" s="139">
        <v>2345</v>
      </c>
      <c r="AU39" s="139">
        <v>1186</v>
      </c>
      <c r="AV39" s="139">
        <v>300</v>
      </c>
      <c r="AW39" s="139">
        <v>46953</v>
      </c>
      <c r="AX39" s="139">
        <v>92</v>
      </c>
      <c r="AY39" s="139">
        <v>1730</v>
      </c>
      <c r="AZ39" s="139">
        <v>19573</v>
      </c>
      <c r="BA39" s="139">
        <v>2283</v>
      </c>
      <c r="BB39" s="139">
        <v>5622</v>
      </c>
      <c r="BC39" s="139">
        <v>430941</v>
      </c>
      <c r="BD39" s="139">
        <v>12521</v>
      </c>
      <c r="BE39" s="139">
        <v>569</v>
      </c>
      <c r="BF39" s="139">
        <v>1666</v>
      </c>
      <c r="BG39" s="139">
        <v>846</v>
      </c>
      <c r="BH39" s="139">
        <v>5260</v>
      </c>
      <c r="BI39" s="139">
        <v>15414</v>
      </c>
      <c r="BJ39" s="139">
        <v>482</v>
      </c>
      <c r="BK39" s="139">
        <v>404</v>
      </c>
      <c r="BL39" s="139">
        <v>4240.7531033630303</v>
      </c>
      <c r="BM39" s="139">
        <v>830</v>
      </c>
      <c r="BN39" s="139">
        <v>989</v>
      </c>
      <c r="BO39" s="139">
        <v>481</v>
      </c>
      <c r="BP39" s="139">
        <v>5373</v>
      </c>
      <c r="BQ39" s="139">
        <v>108650</v>
      </c>
      <c r="BR39" s="139">
        <v>28745</v>
      </c>
      <c r="BS39" s="139">
        <v>37673</v>
      </c>
      <c r="BT39" s="139">
        <v>6567</v>
      </c>
      <c r="BU39" s="139">
        <v>72260.120849485</v>
      </c>
      <c r="BV39" s="139">
        <v>1280</v>
      </c>
      <c r="BW39" s="139">
        <v>38499</v>
      </c>
      <c r="BX39" s="139">
        <v>5773</v>
      </c>
      <c r="BY39" s="139">
        <v>3003.61326928773</v>
      </c>
      <c r="BZ39" s="139">
        <v>43</v>
      </c>
      <c r="CA39" s="139">
        <v>276</v>
      </c>
      <c r="CB39" s="139">
        <v>162</v>
      </c>
      <c r="CC39" s="139">
        <v>8337</v>
      </c>
      <c r="CD39" s="139">
        <v>358</v>
      </c>
      <c r="CE39" s="139">
        <v>137</v>
      </c>
      <c r="CF39" s="139">
        <v>83130</v>
      </c>
      <c r="CG39" s="139">
        <v>1844</v>
      </c>
      <c r="CH39" s="139">
        <v>4652</v>
      </c>
      <c r="CI39" s="139">
        <v>693</v>
      </c>
      <c r="CJ39" s="139">
        <v>0</v>
      </c>
      <c r="CK39" s="139">
        <v>121</v>
      </c>
      <c r="CL39" s="139">
        <v>577</v>
      </c>
      <c r="CM39" s="139">
        <v>17890</v>
      </c>
      <c r="CN39" s="139">
        <v>1564</v>
      </c>
      <c r="CO39" s="139">
        <v>10195</v>
      </c>
      <c r="CP39" s="139">
        <v>813</v>
      </c>
      <c r="CQ39" s="139">
        <v>383</v>
      </c>
      <c r="CR39" s="139">
        <v>6455</v>
      </c>
      <c r="CS39" s="139">
        <v>9544</v>
      </c>
      <c r="CT39" s="139">
        <v>3369</v>
      </c>
      <c r="CU39" s="139">
        <v>47</v>
      </c>
      <c r="CV39" s="139">
        <v>35055</v>
      </c>
      <c r="CW39" s="139">
        <v>1816</v>
      </c>
      <c r="CX39" s="139">
        <v>5799.3464844890505</v>
      </c>
      <c r="CY39" s="139">
        <v>19912.023738872402</v>
      </c>
      <c r="CZ39" s="139">
        <v>41287.006839652298</v>
      </c>
      <c r="DA39" s="139">
        <v>19147</v>
      </c>
      <c r="DB39" s="139">
        <v>260</v>
      </c>
      <c r="DC39" s="139">
        <v>1343</v>
      </c>
      <c r="DD39" s="139">
        <v>119</v>
      </c>
      <c r="DE39" s="139">
        <v>999</v>
      </c>
      <c r="DF39" s="139">
        <v>595</v>
      </c>
      <c r="DG39" s="139">
        <v>2098</v>
      </c>
      <c r="DH39" s="139">
        <v>1716</v>
      </c>
      <c r="DI39" s="139">
        <v>18412</v>
      </c>
      <c r="DJ39" s="139">
        <v>4714</v>
      </c>
      <c r="DK39" s="139">
        <v>43112</v>
      </c>
      <c r="DL39" s="139">
        <v>833</v>
      </c>
      <c r="DM39" s="139">
        <v>8113</v>
      </c>
      <c r="DN39" s="139">
        <v>76561</v>
      </c>
      <c r="DO39" s="139">
        <v>2106</v>
      </c>
      <c r="DP39" s="139">
        <v>1204</v>
      </c>
      <c r="DQ39" s="139">
        <v>20593</v>
      </c>
      <c r="DR39" s="139">
        <v>591</v>
      </c>
      <c r="DS39" s="139">
        <v>10337</v>
      </c>
      <c r="DT39" s="139">
        <v>2598</v>
      </c>
      <c r="DU39" s="139">
        <v>23722</v>
      </c>
      <c r="DV39" s="139">
        <v>149</v>
      </c>
      <c r="DW39" s="139">
        <v>10055</v>
      </c>
      <c r="DX39" s="139">
        <v>1329</v>
      </c>
      <c r="DY39" s="139">
        <v>25472</v>
      </c>
      <c r="DZ39" s="139">
        <v>5013</v>
      </c>
      <c r="EA39" s="139">
        <v>960</v>
      </c>
      <c r="EB39" s="139">
        <v>2403</v>
      </c>
      <c r="EC39" s="140">
        <v>1451516.3799463401</v>
      </c>
      <c r="ED39" s="141">
        <v>5040575</v>
      </c>
      <c r="EE39" s="136">
        <v>5113000</v>
      </c>
      <c r="EM39" s="127"/>
      <c r="EN39" s="127"/>
      <c r="ES39" s="127"/>
      <c r="EX39" s="127"/>
      <c r="FI39" s="127"/>
      <c r="FJ39" s="127"/>
      <c r="FK39" s="127"/>
      <c r="FM39" s="127"/>
      <c r="FO39" s="127"/>
      <c r="FW39" s="127"/>
      <c r="FX39" s="127"/>
      <c r="GB39" s="127"/>
      <c r="GC39" s="127"/>
      <c r="GE39" s="127"/>
      <c r="GG39" s="127"/>
      <c r="GI39" s="127"/>
      <c r="GP39" s="127"/>
      <c r="GT39" s="127"/>
      <c r="GV39" s="127"/>
      <c r="GZ39" s="127"/>
      <c r="HJ39" s="127"/>
      <c r="HR39" s="127"/>
      <c r="HS39" s="127"/>
      <c r="HU39" s="127"/>
      <c r="HV39" s="127"/>
      <c r="IA39" s="127"/>
      <c r="IB39" s="127"/>
      <c r="IF39" s="127"/>
      <c r="IH39" s="127"/>
      <c r="II39" s="127"/>
      <c r="IJ39" s="127"/>
      <c r="IM39" s="127"/>
      <c r="IO39" s="127"/>
      <c r="IQ39" s="120"/>
    </row>
    <row r="40" spans="1:251" s="117" customFormat="1" x14ac:dyDescent="0.2">
      <c r="A40" s="117">
        <v>1983</v>
      </c>
      <c r="B40" s="137">
        <v>61381</v>
      </c>
      <c r="C40" s="137">
        <v>14176</v>
      </c>
      <c r="D40" s="137">
        <v>24540.007232833701</v>
      </c>
      <c r="E40" s="137">
        <v>27713</v>
      </c>
      <c r="F40" s="137">
        <v>24643</v>
      </c>
      <c r="G40" s="137">
        <v>108308</v>
      </c>
      <c r="H40" s="137">
        <v>5831.0110451698001</v>
      </c>
      <c r="I40" s="137">
        <v>49282.799773643303</v>
      </c>
      <c r="J40" s="137">
        <v>13625</v>
      </c>
      <c r="K40" s="137">
        <v>6461.5778957440498</v>
      </c>
      <c r="L40" s="137">
        <v>11338</v>
      </c>
      <c r="M40" s="137">
        <v>115245</v>
      </c>
      <c r="N40" s="137">
        <v>276781</v>
      </c>
      <c r="O40" s="137">
        <v>15147</v>
      </c>
      <c r="P40" s="137">
        <v>24308</v>
      </c>
      <c r="Q40" s="137">
        <v>7011</v>
      </c>
      <c r="R40" s="137">
        <v>98545</v>
      </c>
      <c r="S40" s="137">
        <v>254194</v>
      </c>
      <c r="T40" s="137">
        <v>3797.5398903354098</v>
      </c>
      <c r="U40" s="137">
        <v>6213.6886450477296</v>
      </c>
      <c r="V40" s="137">
        <v>2261</v>
      </c>
      <c r="W40" s="137">
        <v>37703</v>
      </c>
      <c r="X40" s="137">
        <v>4899</v>
      </c>
      <c r="Y40" s="137">
        <v>8206</v>
      </c>
      <c r="Z40" s="137">
        <v>115173</v>
      </c>
      <c r="AA40" s="137">
        <v>8230</v>
      </c>
      <c r="AB40" s="137">
        <v>422</v>
      </c>
      <c r="AC40" s="137">
        <v>54694</v>
      </c>
      <c r="AD40" s="137">
        <v>598601.11112650204</v>
      </c>
      <c r="AE40" s="137">
        <v>16180.200226356699</v>
      </c>
      <c r="AF40" s="137">
        <v>4421.37322782723</v>
      </c>
      <c r="AG40" s="137">
        <v>55868</v>
      </c>
      <c r="AH40" s="137">
        <v>15898</v>
      </c>
      <c r="AI40" s="137">
        <v>10927</v>
      </c>
      <c r="AJ40" s="137">
        <v>179990.22489978699</v>
      </c>
      <c r="AK40" s="137">
        <v>148825</v>
      </c>
      <c r="AL40" s="137">
        <v>1182145</v>
      </c>
      <c r="AM40" s="137">
        <v>1154658.1796589501</v>
      </c>
      <c r="AN40" s="138">
        <v>3592985.53396325</v>
      </c>
      <c r="AO40" s="139">
        <v>2081</v>
      </c>
      <c r="AP40" s="139">
        <v>28692</v>
      </c>
      <c r="AQ40" s="139">
        <v>1136.58764323419</v>
      </c>
      <c r="AR40" s="139">
        <v>16179.659391921999</v>
      </c>
      <c r="AS40" s="139">
        <v>2244</v>
      </c>
      <c r="AT40" s="139">
        <v>2246</v>
      </c>
      <c r="AU40" s="139">
        <v>1170</v>
      </c>
      <c r="AV40" s="139">
        <v>281</v>
      </c>
      <c r="AW40" s="139">
        <v>45441</v>
      </c>
      <c r="AX40" s="139">
        <v>100</v>
      </c>
      <c r="AY40" s="139">
        <v>1797</v>
      </c>
      <c r="AZ40" s="139">
        <v>18424</v>
      </c>
      <c r="BA40" s="139">
        <v>1945</v>
      </c>
      <c r="BB40" s="139">
        <v>5683</v>
      </c>
      <c r="BC40" s="139">
        <v>454603</v>
      </c>
      <c r="BD40" s="139">
        <v>13485</v>
      </c>
      <c r="BE40" s="139">
        <v>574</v>
      </c>
      <c r="BF40" s="139">
        <v>1320</v>
      </c>
      <c r="BG40" s="139">
        <v>845</v>
      </c>
      <c r="BH40" s="139">
        <v>5333</v>
      </c>
      <c r="BI40" s="139">
        <v>15569</v>
      </c>
      <c r="BJ40" s="139">
        <v>519</v>
      </c>
      <c r="BK40" s="139">
        <v>503</v>
      </c>
      <c r="BL40" s="139">
        <v>4301.5470805478499</v>
      </c>
      <c r="BM40" s="139">
        <v>997</v>
      </c>
      <c r="BN40" s="139">
        <v>867</v>
      </c>
      <c r="BO40" s="139">
        <v>546</v>
      </c>
      <c r="BP40" s="139">
        <v>5731</v>
      </c>
      <c r="BQ40" s="139">
        <v>117895</v>
      </c>
      <c r="BR40" s="139">
        <v>28622</v>
      </c>
      <c r="BS40" s="139">
        <v>40882</v>
      </c>
      <c r="BT40" s="139">
        <v>6528</v>
      </c>
      <c r="BU40" s="139">
        <v>73296.017076221804</v>
      </c>
      <c r="BV40" s="139">
        <v>1271</v>
      </c>
      <c r="BW40" s="139">
        <v>40927</v>
      </c>
      <c r="BX40" s="139">
        <v>5893</v>
      </c>
      <c r="BY40" s="139">
        <v>3046.67203552911</v>
      </c>
      <c r="BZ40" s="139">
        <v>49</v>
      </c>
      <c r="CA40" s="139">
        <v>181</v>
      </c>
      <c r="CB40" s="139">
        <v>157</v>
      </c>
      <c r="CC40" s="139">
        <v>10355</v>
      </c>
      <c r="CD40" s="139">
        <v>272</v>
      </c>
      <c r="CE40" s="139">
        <v>163</v>
      </c>
      <c r="CF40" s="139">
        <v>75932</v>
      </c>
      <c r="CG40" s="139">
        <v>1908</v>
      </c>
      <c r="CH40" s="139">
        <v>4853</v>
      </c>
      <c r="CI40" s="139">
        <v>539</v>
      </c>
      <c r="CJ40" s="139">
        <v>0</v>
      </c>
      <c r="CK40" s="139">
        <v>135</v>
      </c>
      <c r="CL40" s="139">
        <v>546</v>
      </c>
      <c r="CM40" s="139">
        <v>16343</v>
      </c>
      <c r="CN40" s="139">
        <v>2054</v>
      </c>
      <c r="CO40" s="139">
        <v>10991</v>
      </c>
      <c r="CP40" s="139">
        <v>876</v>
      </c>
      <c r="CQ40" s="139">
        <v>397</v>
      </c>
      <c r="CR40" s="139">
        <v>5577</v>
      </c>
      <c r="CS40" s="139">
        <v>9658</v>
      </c>
      <c r="CT40" s="139">
        <v>3073</v>
      </c>
      <c r="CU40" s="139">
        <v>47</v>
      </c>
      <c r="CV40" s="139">
        <v>37628</v>
      </c>
      <c r="CW40" s="139">
        <v>1948</v>
      </c>
      <c r="CX40" s="139">
        <v>5882.4839200509796</v>
      </c>
      <c r="CY40" s="139">
        <v>21443.615727003002</v>
      </c>
      <c r="CZ40" s="139">
        <v>41878.883162244398</v>
      </c>
      <c r="DA40" s="139">
        <v>22692</v>
      </c>
      <c r="DB40" s="139">
        <v>231</v>
      </c>
      <c r="DC40" s="139">
        <v>1326</v>
      </c>
      <c r="DD40" s="139">
        <v>74</v>
      </c>
      <c r="DE40" s="139">
        <v>826</v>
      </c>
      <c r="DF40" s="139">
        <v>710</v>
      </c>
      <c r="DG40" s="139">
        <v>2313</v>
      </c>
      <c r="DH40" s="139">
        <v>1805</v>
      </c>
      <c r="DI40" s="139">
        <v>22196</v>
      </c>
      <c r="DJ40" s="139">
        <v>3336</v>
      </c>
      <c r="DK40" s="139">
        <v>43919</v>
      </c>
      <c r="DL40" s="139">
        <v>718</v>
      </c>
      <c r="DM40" s="139">
        <v>9544</v>
      </c>
      <c r="DN40" s="139">
        <v>79692</v>
      </c>
      <c r="DO40" s="139">
        <v>2493</v>
      </c>
      <c r="DP40" s="139">
        <v>1310</v>
      </c>
      <c r="DQ40" s="139">
        <v>22711</v>
      </c>
      <c r="DR40" s="139">
        <v>605</v>
      </c>
      <c r="DS40" s="139">
        <v>11576</v>
      </c>
      <c r="DT40" s="139">
        <v>3083</v>
      </c>
      <c r="DU40" s="139">
        <v>24691</v>
      </c>
      <c r="DV40" s="139">
        <v>168</v>
      </c>
      <c r="DW40" s="139">
        <v>9638</v>
      </c>
      <c r="DX40" s="139">
        <v>1041</v>
      </c>
      <c r="DY40" s="139">
        <v>25389</v>
      </c>
      <c r="DZ40" s="139">
        <v>5268</v>
      </c>
      <c r="EA40" s="139">
        <v>892</v>
      </c>
      <c r="EB40" s="139">
        <v>2853</v>
      </c>
      <c r="EC40" s="140">
        <v>1504961.46603675</v>
      </c>
      <c r="ED40" s="141">
        <v>5097947</v>
      </c>
      <c r="EE40" s="136">
        <v>5094000</v>
      </c>
      <c r="EM40" s="127"/>
      <c r="EN40" s="127"/>
      <c r="ES40" s="127"/>
      <c r="EX40" s="127"/>
      <c r="FI40" s="127"/>
      <c r="FJ40" s="127"/>
      <c r="FK40" s="127"/>
      <c r="FM40" s="127"/>
      <c r="FO40" s="127"/>
      <c r="FW40" s="127"/>
      <c r="FX40" s="127"/>
      <c r="GB40" s="127"/>
      <c r="GC40" s="127"/>
      <c r="GE40" s="127"/>
      <c r="GG40" s="127"/>
      <c r="GI40" s="127"/>
      <c r="GP40" s="127"/>
      <c r="GT40" s="127"/>
      <c r="GV40" s="127"/>
      <c r="GZ40" s="127"/>
      <c r="HJ40" s="127"/>
      <c r="HR40" s="127"/>
      <c r="HS40" s="127"/>
      <c r="HU40" s="127"/>
      <c r="HV40" s="127"/>
      <c r="IA40" s="127"/>
      <c r="IB40" s="127"/>
      <c r="IF40" s="127"/>
      <c r="IH40" s="127"/>
      <c r="II40" s="127"/>
      <c r="IJ40" s="127"/>
      <c r="IM40" s="127"/>
      <c r="IO40" s="127"/>
      <c r="IQ40" s="120"/>
    </row>
    <row r="41" spans="1:251" s="117" customFormat="1" x14ac:dyDescent="0.2">
      <c r="A41" s="117">
        <v>1984</v>
      </c>
      <c r="B41" s="137">
        <v>64520</v>
      </c>
      <c r="C41" s="137">
        <v>14876</v>
      </c>
      <c r="D41" s="137">
        <v>24760.868975746402</v>
      </c>
      <c r="E41" s="137">
        <v>28747</v>
      </c>
      <c r="F41" s="137">
        <v>23825</v>
      </c>
      <c r="G41" s="137">
        <v>110912</v>
      </c>
      <c r="H41" s="137">
        <v>6149.2375535773199</v>
      </c>
      <c r="I41" s="137">
        <v>50951.833687429302</v>
      </c>
      <c r="J41" s="137">
        <v>13798</v>
      </c>
      <c r="K41" s="137">
        <v>6519.7325385882596</v>
      </c>
      <c r="L41" s="137">
        <v>11523</v>
      </c>
      <c r="M41" s="137">
        <v>110538</v>
      </c>
      <c r="N41" s="137">
        <v>282701</v>
      </c>
      <c r="O41" s="137">
        <v>15559</v>
      </c>
      <c r="P41" s="137">
        <v>24776</v>
      </c>
      <c r="Q41" s="137">
        <v>6962</v>
      </c>
      <c r="R41" s="137">
        <v>100259</v>
      </c>
      <c r="S41" s="137">
        <v>269624</v>
      </c>
      <c r="T41" s="137">
        <v>3831.7180089888302</v>
      </c>
      <c r="U41" s="137">
        <v>6269.6122676873101</v>
      </c>
      <c r="V41" s="137">
        <v>2435</v>
      </c>
      <c r="W41" s="137">
        <v>39557</v>
      </c>
      <c r="X41" s="137">
        <v>5264</v>
      </c>
      <c r="Y41" s="137">
        <v>9026</v>
      </c>
      <c r="Z41" s="137">
        <v>118324</v>
      </c>
      <c r="AA41" s="137">
        <v>7926</v>
      </c>
      <c r="AB41" s="137">
        <v>495</v>
      </c>
      <c r="AC41" s="137">
        <v>51615</v>
      </c>
      <c r="AD41" s="137">
        <v>603988.56205340906</v>
      </c>
      <c r="AE41" s="137">
        <v>16728.166312570698</v>
      </c>
      <c r="AF41" s="137">
        <v>4662.6689746126003</v>
      </c>
      <c r="AG41" s="137">
        <v>54255</v>
      </c>
      <c r="AH41" s="137">
        <v>15635</v>
      </c>
      <c r="AI41" s="137">
        <v>10683</v>
      </c>
      <c r="AJ41" s="137">
        <v>181610.14922994</v>
      </c>
      <c r="AK41" s="137">
        <v>144351</v>
      </c>
      <c r="AL41" s="137">
        <v>1219069</v>
      </c>
      <c r="AM41" s="137">
        <v>1157865.73178988</v>
      </c>
      <c r="AN41" s="138">
        <v>3662727.54960255</v>
      </c>
      <c r="AO41" s="139">
        <v>2134</v>
      </c>
      <c r="AP41" s="139">
        <v>29049</v>
      </c>
      <c r="AQ41" s="139">
        <v>1146.8170097325701</v>
      </c>
      <c r="AR41" s="139">
        <v>16325.277432663701</v>
      </c>
      <c r="AS41" s="139">
        <v>2511</v>
      </c>
      <c r="AT41" s="139">
        <v>2488</v>
      </c>
      <c r="AU41" s="139">
        <v>1102</v>
      </c>
      <c r="AV41" s="139">
        <v>285</v>
      </c>
      <c r="AW41" s="139">
        <v>46034</v>
      </c>
      <c r="AX41" s="139">
        <v>112</v>
      </c>
      <c r="AY41" s="139">
        <v>1652</v>
      </c>
      <c r="AZ41" s="139">
        <v>18906</v>
      </c>
      <c r="BA41" s="139">
        <v>2082</v>
      </c>
      <c r="BB41" s="139">
        <v>6054</v>
      </c>
      <c r="BC41" s="139">
        <v>494930</v>
      </c>
      <c r="BD41" s="139">
        <v>13357</v>
      </c>
      <c r="BE41" s="139">
        <v>546</v>
      </c>
      <c r="BF41" s="139">
        <v>1474</v>
      </c>
      <c r="BG41" s="139">
        <v>868</v>
      </c>
      <c r="BH41" s="139">
        <v>5797</v>
      </c>
      <c r="BI41" s="139">
        <v>17409</v>
      </c>
      <c r="BJ41" s="139">
        <v>438</v>
      </c>
      <c r="BK41" s="139">
        <v>454</v>
      </c>
      <c r="BL41" s="139">
        <v>4340.2612983725103</v>
      </c>
      <c r="BM41" s="139">
        <v>704</v>
      </c>
      <c r="BN41" s="139">
        <v>933</v>
      </c>
      <c r="BO41" s="139">
        <v>542</v>
      </c>
      <c r="BP41" s="139">
        <v>6094</v>
      </c>
      <c r="BQ41" s="139">
        <v>121928</v>
      </c>
      <c r="BR41" s="139">
        <v>30593</v>
      </c>
      <c r="BS41" s="139">
        <v>41127</v>
      </c>
      <c r="BT41" s="139">
        <v>6475</v>
      </c>
      <c r="BU41" s="139">
        <v>73955.686241206698</v>
      </c>
      <c r="BV41" s="139">
        <v>1178</v>
      </c>
      <c r="BW41" s="139">
        <v>44463</v>
      </c>
      <c r="BX41" s="139">
        <v>7736</v>
      </c>
      <c r="BY41" s="139">
        <v>3074.09229215193</v>
      </c>
      <c r="BZ41" s="139">
        <v>50</v>
      </c>
      <c r="CA41" s="139">
        <v>262</v>
      </c>
      <c r="CB41" s="139">
        <v>152</v>
      </c>
      <c r="CC41" s="139">
        <v>9462</v>
      </c>
      <c r="CD41" s="139">
        <v>372</v>
      </c>
      <c r="CE41" s="139">
        <v>171</v>
      </c>
      <c r="CF41" s="139">
        <v>75709</v>
      </c>
      <c r="CG41" s="139">
        <v>1759</v>
      </c>
      <c r="CH41" s="139">
        <v>4858</v>
      </c>
      <c r="CI41" s="139">
        <v>419</v>
      </c>
      <c r="CJ41" s="139">
        <v>0</v>
      </c>
      <c r="CK41" s="139">
        <v>192</v>
      </c>
      <c r="CL41" s="139">
        <v>505</v>
      </c>
      <c r="CM41" s="139">
        <v>18987</v>
      </c>
      <c r="CN41" s="139">
        <v>2198</v>
      </c>
      <c r="CO41" s="139">
        <v>11687</v>
      </c>
      <c r="CP41" s="139">
        <v>769</v>
      </c>
      <c r="CQ41" s="139">
        <v>421</v>
      </c>
      <c r="CR41" s="139">
        <v>5643</v>
      </c>
      <c r="CS41" s="139">
        <v>8452</v>
      </c>
      <c r="CT41" s="139">
        <v>3363</v>
      </c>
      <c r="CU41" s="139">
        <v>47</v>
      </c>
      <c r="CV41" s="139">
        <v>40472</v>
      </c>
      <c r="CW41" s="139">
        <v>1793</v>
      </c>
      <c r="CX41" s="139">
        <v>5935.4266775208898</v>
      </c>
      <c r="CY41" s="139">
        <v>22608.093471810102</v>
      </c>
      <c r="CZ41" s="139">
        <v>42255.795973992499</v>
      </c>
      <c r="DA41" s="139">
        <v>27245</v>
      </c>
      <c r="DB41" s="139">
        <v>286</v>
      </c>
      <c r="DC41" s="139">
        <v>1316</v>
      </c>
      <c r="DD41" s="139">
        <v>91</v>
      </c>
      <c r="DE41" s="139">
        <v>911</v>
      </c>
      <c r="DF41" s="139">
        <v>802</v>
      </c>
      <c r="DG41" s="139">
        <v>2315</v>
      </c>
      <c r="DH41" s="139">
        <v>1800</v>
      </c>
      <c r="DI41" s="139">
        <v>24189</v>
      </c>
      <c r="DJ41" s="139">
        <v>5912</v>
      </c>
      <c r="DK41" s="139">
        <v>42464</v>
      </c>
      <c r="DL41" s="139">
        <v>902</v>
      </c>
      <c r="DM41" s="139">
        <v>9109</v>
      </c>
      <c r="DN41" s="139">
        <v>86160</v>
      </c>
      <c r="DO41" s="139">
        <v>2447</v>
      </c>
      <c r="DP41" s="139">
        <v>1026</v>
      </c>
      <c r="DQ41" s="139">
        <v>23182</v>
      </c>
      <c r="DR41" s="139">
        <v>646</v>
      </c>
      <c r="DS41" s="139">
        <v>12535</v>
      </c>
      <c r="DT41" s="139">
        <v>3149</v>
      </c>
      <c r="DU41" s="139">
        <v>26124</v>
      </c>
      <c r="DV41" s="139">
        <v>159</v>
      </c>
      <c r="DW41" s="139">
        <v>12652</v>
      </c>
      <c r="DX41" s="139">
        <v>941</v>
      </c>
      <c r="DY41" s="139">
        <v>25421</v>
      </c>
      <c r="DZ41" s="139">
        <v>4786</v>
      </c>
      <c r="EA41" s="139">
        <v>769</v>
      </c>
      <c r="EB41" s="139">
        <v>2706</v>
      </c>
      <c r="EC41" s="140">
        <v>1586884.45039745</v>
      </c>
      <c r="ED41" s="141">
        <v>5249612</v>
      </c>
      <c r="EE41" s="136">
        <v>5280000</v>
      </c>
      <c r="EM41" s="127"/>
      <c r="EN41" s="127"/>
      <c r="ES41" s="127"/>
      <c r="EX41" s="127"/>
      <c r="FI41" s="127"/>
      <c r="FJ41" s="127"/>
      <c r="FK41" s="127"/>
      <c r="FM41" s="127"/>
      <c r="FO41" s="127"/>
      <c r="FW41" s="127"/>
      <c r="FX41" s="127"/>
      <c r="GB41" s="127"/>
      <c r="GC41" s="127"/>
      <c r="GE41" s="127"/>
      <c r="GG41" s="127"/>
      <c r="GI41" s="127"/>
      <c r="GP41" s="127"/>
      <c r="GT41" s="127"/>
      <c r="GV41" s="127"/>
      <c r="GZ41" s="127"/>
      <c r="HJ41" s="127"/>
      <c r="HR41" s="127"/>
      <c r="HS41" s="127"/>
      <c r="HU41" s="127"/>
      <c r="HV41" s="127"/>
      <c r="IA41" s="127"/>
      <c r="IB41" s="127"/>
      <c r="IF41" s="127"/>
      <c r="IH41" s="127"/>
      <c r="II41" s="127"/>
      <c r="IJ41" s="127"/>
      <c r="IM41" s="127"/>
      <c r="IO41" s="127"/>
      <c r="IQ41" s="120"/>
    </row>
    <row r="42" spans="1:251" s="117" customFormat="1" x14ac:dyDescent="0.2">
      <c r="A42" s="117">
        <v>1985</v>
      </c>
      <c r="B42" s="137">
        <v>65784</v>
      </c>
      <c r="C42" s="137">
        <v>14917</v>
      </c>
      <c r="D42" s="137">
        <v>26703.908293890901</v>
      </c>
      <c r="E42" s="137">
        <v>28483</v>
      </c>
      <c r="F42" s="137">
        <v>24418</v>
      </c>
      <c r="G42" s="137">
        <v>109587</v>
      </c>
      <c r="H42" s="137">
        <v>6272.6843059676903</v>
      </c>
      <c r="I42" s="137">
        <v>50265.248694478098</v>
      </c>
      <c r="J42" s="137">
        <v>16299</v>
      </c>
      <c r="K42" s="137">
        <v>7031.3501509859398</v>
      </c>
      <c r="L42" s="137">
        <v>13544</v>
      </c>
      <c r="M42" s="137">
        <v>109321</v>
      </c>
      <c r="N42" s="137">
        <v>285654</v>
      </c>
      <c r="O42" s="137">
        <v>16526</v>
      </c>
      <c r="P42" s="137">
        <v>23481</v>
      </c>
      <c r="Q42" s="137">
        <v>7288</v>
      </c>
      <c r="R42" s="137">
        <v>101482</v>
      </c>
      <c r="S42" s="137">
        <v>262852</v>
      </c>
      <c r="T42" s="137">
        <v>4132.4012667048801</v>
      </c>
      <c r="U42" s="137">
        <v>6761.6023976609404</v>
      </c>
      <c r="V42" s="137">
        <v>2500</v>
      </c>
      <c r="W42" s="137">
        <v>40346</v>
      </c>
      <c r="X42" s="137">
        <v>5935</v>
      </c>
      <c r="Y42" s="137">
        <v>9512</v>
      </c>
      <c r="Z42" s="137">
        <v>121598</v>
      </c>
      <c r="AA42" s="137">
        <v>7474</v>
      </c>
      <c r="AB42" s="137">
        <v>444</v>
      </c>
      <c r="AC42" s="137">
        <v>52998</v>
      </c>
      <c r="AD42" s="137">
        <v>651384.86001568497</v>
      </c>
      <c r="AE42" s="137">
        <v>16502.751305521899</v>
      </c>
      <c r="AF42" s="137">
        <v>4756.2726673260804</v>
      </c>
      <c r="AG42" s="137">
        <v>54877</v>
      </c>
      <c r="AH42" s="137">
        <v>17015</v>
      </c>
      <c r="AI42" s="137">
        <v>10861</v>
      </c>
      <c r="AJ42" s="137">
        <v>195861.49319018301</v>
      </c>
      <c r="AK42" s="137">
        <v>152674</v>
      </c>
      <c r="AL42" s="137">
        <v>1223469</v>
      </c>
      <c r="AM42" s="137">
        <v>1181517.62648268</v>
      </c>
      <c r="AN42" s="138">
        <v>3749011.5722884</v>
      </c>
      <c r="AO42" s="139">
        <v>2149</v>
      </c>
      <c r="AP42" s="139">
        <v>27433</v>
      </c>
      <c r="AQ42" s="139">
        <v>1236.81023827435</v>
      </c>
      <c r="AR42" s="139">
        <v>17606.357509552501</v>
      </c>
      <c r="AS42" s="139">
        <v>2780</v>
      </c>
      <c r="AT42" s="139">
        <v>2791</v>
      </c>
      <c r="AU42" s="139">
        <v>1125</v>
      </c>
      <c r="AV42" s="139">
        <v>316</v>
      </c>
      <c r="AW42" s="139">
        <v>49427</v>
      </c>
      <c r="AX42" s="139">
        <v>114</v>
      </c>
      <c r="AY42" s="139">
        <v>1766</v>
      </c>
      <c r="AZ42" s="139">
        <v>19617</v>
      </c>
      <c r="BA42" s="139">
        <v>2198</v>
      </c>
      <c r="BB42" s="139">
        <v>5864</v>
      </c>
      <c r="BC42" s="139">
        <v>536284</v>
      </c>
      <c r="BD42" s="139">
        <v>13193</v>
      </c>
      <c r="BE42" s="139">
        <v>618</v>
      </c>
      <c r="BF42" s="139">
        <v>1998</v>
      </c>
      <c r="BG42" s="139">
        <v>846</v>
      </c>
      <c r="BH42" s="139">
        <v>5299</v>
      </c>
      <c r="BI42" s="139">
        <v>17436</v>
      </c>
      <c r="BJ42" s="139">
        <v>542</v>
      </c>
      <c r="BK42" s="139">
        <v>495</v>
      </c>
      <c r="BL42" s="139">
        <v>4680.8510556229203</v>
      </c>
      <c r="BM42" s="139">
        <v>907</v>
      </c>
      <c r="BN42" s="139">
        <v>961</v>
      </c>
      <c r="BO42" s="139">
        <v>520</v>
      </c>
      <c r="BP42" s="139">
        <v>6276</v>
      </c>
      <c r="BQ42" s="139">
        <v>133751</v>
      </c>
      <c r="BR42" s="139">
        <v>33064</v>
      </c>
      <c r="BS42" s="139">
        <v>43886</v>
      </c>
      <c r="BT42" s="139">
        <v>6782</v>
      </c>
      <c r="BU42" s="139">
        <v>79759.1500173682</v>
      </c>
      <c r="BV42" s="139">
        <v>1028</v>
      </c>
      <c r="BW42" s="139">
        <v>48345</v>
      </c>
      <c r="BX42" s="139">
        <v>7952</v>
      </c>
      <c r="BY42" s="139">
        <v>3315.3230097453602</v>
      </c>
      <c r="BZ42" s="139">
        <v>55</v>
      </c>
      <c r="CA42" s="139">
        <v>295</v>
      </c>
      <c r="CB42" s="139">
        <v>152</v>
      </c>
      <c r="CC42" s="139">
        <v>9882</v>
      </c>
      <c r="CD42" s="139">
        <v>327</v>
      </c>
      <c r="CE42" s="139">
        <v>193</v>
      </c>
      <c r="CF42" s="139">
        <v>78675</v>
      </c>
      <c r="CG42" s="139">
        <v>2462</v>
      </c>
      <c r="CH42" s="139">
        <v>4872</v>
      </c>
      <c r="CI42" s="139">
        <v>313</v>
      </c>
      <c r="CJ42" s="139">
        <v>0</v>
      </c>
      <c r="CK42" s="139">
        <v>185</v>
      </c>
      <c r="CL42" s="139">
        <v>543</v>
      </c>
      <c r="CM42" s="139">
        <v>19060</v>
      </c>
      <c r="CN42" s="139">
        <v>2362</v>
      </c>
      <c r="CO42" s="139">
        <v>12865</v>
      </c>
      <c r="CP42" s="139">
        <v>726</v>
      </c>
      <c r="CQ42" s="139">
        <v>438</v>
      </c>
      <c r="CR42" s="139">
        <v>5321</v>
      </c>
      <c r="CS42" s="139">
        <v>7649</v>
      </c>
      <c r="CT42" s="139">
        <v>3383</v>
      </c>
      <c r="CU42" s="139">
        <v>52</v>
      </c>
      <c r="CV42" s="139">
        <v>43408</v>
      </c>
      <c r="CW42" s="139">
        <v>2005</v>
      </c>
      <c r="CX42" s="139">
        <v>6401.1925363719502</v>
      </c>
      <c r="CY42" s="139">
        <v>23067.0430267062</v>
      </c>
      <c r="CZ42" s="139">
        <v>45571.700317954899</v>
      </c>
      <c r="DA42" s="139">
        <v>28464</v>
      </c>
      <c r="DB42" s="139">
        <v>271</v>
      </c>
      <c r="DC42" s="139">
        <v>1460</v>
      </c>
      <c r="DD42" s="139">
        <v>120</v>
      </c>
      <c r="DE42" s="139">
        <v>931</v>
      </c>
      <c r="DF42" s="139">
        <v>992</v>
      </c>
      <c r="DG42" s="139">
        <v>2538</v>
      </c>
      <c r="DH42" s="139">
        <v>1812</v>
      </c>
      <c r="DI42" s="139">
        <v>24795</v>
      </c>
      <c r="DJ42" s="139">
        <v>6985</v>
      </c>
      <c r="DK42" s="139">
        <v>47083</v>
      </c>
      <c r="DL42" s="139">
        <v>730</v>
      </c>
      <c r="DM42" s="139">
        <v>9113</v>
      </c>
      <c r="DN42" s="139">
        <v>88414</v>
      </c>
      <c r="DO42" s="139">
        <v>2275</v>
      </c>
      <c r="DP42" s="139">
        <v>1051</v>
      </c>
      <c r="DQ42" s="139">
        <v>23147</v>
      </c>
      <c r="DR42" s="139">
        <v>643</v>
      </c>
      <c r="DS42" s="139">
        <v>13272</v>
      </c>
      <c r="DT42" s="139">
        <v>3256</v>
      </c>
      <c r="DU42" s="139">
        <v>29102</v>
      </c>
      <c r="DV42" s="139">
        <v>169</v>
      </c>
      <c r="DW42" s="139">
        <v>13615</v>
      </c>
      <c r="DX42" s="139">
        <v>899</v>
      </c>
      <c r="DY42" s="139">
        <v>27619</v>
      </c>
      <c r="DZ42" s="139">
        <v>5772</v>
      </c>
      <c r="EA42" s="139">
        <v>751</v>
      </c>
      <c r="EB42" s="139">
        <v>2799</v>
      </c>
      <c r="EC42" s="140">
        <v>1690702.4277116</v>
      </c>
      <c r="ED42" s="141">
        <v>5439714</v>
      </c>
      <c r="EE42" s="136">
        <v>5439000</v>
      </c>
      <c r="EM42" s="127"/>
      <c r="EN42" s="127"/>
      <c r="EX42" s="127"/>
      <c r="FI42" s="127"/>
      <c r="FK42" s="127"/>
      <c r="FM42" s="127"/>
      <c r="FO42" s="127"/>
      <c r="FW42" s="127"/>
      <c r="FX42" s="127"/>
      <c r="GB42" s="127"/>
      <c r="GC42" s="127"/>
      <c r="GE42" s="127"/>
      <c r="GG42" s="127"/>
      <c r="GI42" s="127"/>
      <c r="GP42" s="127"/>
      <c r="GT42" s="127"/>
      <c r="GV42" s="127"/>
      <c r="GZ42" s="127"/>
      <c r="HJ42" s="127"/>
      <c r="HR42" s="127"/>
      <c r="HS42" s="127"/>
      <c r="HU42" s="127"/>
      <c r="HV42" s="127"/>
      <c r="IA42" s="127"/>
      <c r="IB42" s="127"/>
      <c r="IF42" s="127"/>
      <c r="IH42" s="127"/>
      <c r="II42" s="127"/>
      <c r="IJ42" s="127"/>
      <c r="IO42" s="127"/>
      <c r="IQ42" s="120"/>
    </row>
    <row r="43" spans="1:251" s="117" customFormat="1" x14ac:dyDescent="0.2">
      <c r="A43" s="117">
        <v>1986</v>
      </c>
      <c r="B43" s="137">
        <v>65439</v>
      </c>
      <c r="C43" s="137">
        <v>14748</v>
      </c>
      <c r="D43" s="137">
        <v>26776.842495135799</v>
      </c>
      <c r="E43" s="137">
        <v>28052</v>
      </c>
      <c r="F43" s="137">
        <v>24960</v>
      </c>
      <c r="G43" s="137">
        <v>105596</v>
      </c>
      <c r="H43" s="137">
        <v>6550.9939004286198</v>
      </c>
      <c r="I43" s="137">
        <v>50620.586541707198</v>
      </c>
      <c r="J43" s="137">
        <v>15972</v>
      </c>
      <c r="K43" s="137">
        <v>7050.5543027262702</v>
      </c>
      <c r="L43" s="137">
        <v>14543</v>
      </c>
      <c r="M43" s="137">
        <v>105158</v>
      </c>
      <c r="N43" s="137">
        <v>286638</v>
      </c>
      <c r="O43" s="137">
        <v>16125</v>
      </c>
      <c r="P43" s="137">
        <v>22781</v>
      </c>
      <c r="Q43" s="137">
        <v>7779</v>
      </c>
      <c r="R43" s="137">
        <v>99933</v>
      </c>
      <c r="S43" s="137">
        <v>263800</v>
      </c>
      <c r="T43" s="137">
        <v>4143.6877563937296</v>
      </c>
      <c r="U43" s="137">
        <v>6780.0698094188801</v>
      </c>
      <c r="V43" s="137">
        <v>2457</v>
      </c>
      <c r="W43" s="137">
        <v>39568</v>
      </c>
      <c r="X43" s="137">
        <v>6243</v>
      </c>
      <c r="Y43" s="137">
        <v>9175</v>
      </c>
      <c r="Z43" s="137">
        <v>123635</v>
      </c>
      <c r="AA43" s="137">
        <v>8323</v>
      </c>
      <c r="AB43" s="137">
        <v>487</v>
      </c>
      <c r="AC43" s="137">
        <v>55126</v>
      </c>
      <c r="AD43" s="137">
        <v>653163.93422255595</v>
      </c>
      <c r="AE43" s="137">
        <v>16619.413458292802</v>
      </c>
      <c r="AF43" s="137">
        <v>4967.3013517969002</v>
      </c>
      <c r="AG43" s="137">
        <v>51941</v>
      </c>
      <c r="AH43" s="137">
        <v>16918</v>
      </c>
      <c r="AI43" s="137">
        <v>11534</v>
      </c>
      <c r="AJ43" s="137">
        <v>196396.43367167501</v>
      </c>
      <c r="AK43" s="137">
        <v>155107</v>
      </c>
      <c r="AL43" s="137">
        <v>1224755</v>
      </c>
      <c r="AM43" s="137">
        <v>1181317.6132203401</v>
      </c>
      <c r="AN43" s="138">
        <v>3749862.8175101299</v>
      </c>
      <c r="AO43" s="139">
        <v>2197</v>
      </c>
      <c r="AP43" s="139">
        <v>28419</v>
      </c>
      <c r="AQ43" s="139">
        <v>1240.1882369488301</v>
      </c>
      <c r="AR43" s="139">
        <v>17654.444314212698</v>
      </c>
      <c r="AS43" s="139">
        <v>3003</v>
      </c>
      <c r="AT43" s="139">
        <v>3126</v>
      </c>
      <c r="AU43" s="139">
        <v>1030</v>
      </c>
      <c r="AV43" s="139">
        <v>361</v>
      </c>
      <c r="AW43" s="139">
        <v>54236</v>
      </c>
      <c r="AX43" s="139">
        <v>118</v>
      </c>
      <c r="AY43" s="139">
        <v>547</v>
      </c>
      <c r="AZ43" s="139">
        <v>20572</v>
      </c>
      <c r="BA43" s="139">
        <v>1779</v>
      </c>
      <c r="BB43" s="139">
        <v>6067</v>
      </c>
      <c r="BC43" s="139">
        <v>564213</v>
      </c>
      <c r="BD43" s="139">
        <v>13390</v>
      </c>
      <c r="BE43" s="139">
        <v>711</v>
      </c>
      <c r="BF43" s="139">
        <v>1627</v>
      </c>
      <c r="BG43" s="139">
        <v>967</v>
      </c>
      <c r="BH43" s="139">
        <v>4166</v>
      </c>
      <c r="BI43" s="139">
        <v>20334</v>
      </c>
      <c r="BJ43" s="139">
        <v>543</v>
      </c>
      <c r="BK43" s="139">
        <v>604</v>
      </c>
      <c r="BL43" s="139">
        <v>4693.6354813755597</v>
      </c>
      <c r="BM43" s="139">
        <v>831</v>
      </c>
      <c r="BN43" s="139">
        <v>1009</v>
      </c>
      <c r="BO43" s="139">
        <v>504</v>
      </c>
      <c r="BP43" s="139">
        <v>7008</v>
      </c>
      <c r="BQ43" s="139">
        <v>143404</v>
      </c>
      <c r="BR43" s="139">
        <v>33199</v>
      </c>
      <c r="BS43" s="139">
        <v>40515</v>
      </c>
      <c r="BT43" s="139">
        <v>7261</v>
      </c>
      <c r="BU43" s="139">
        <v>79976.989662204898</v>
      </c>
      <c r="BV43" s="139">
        <v>1135</v>
      </c>
      <c r="BW43" s="139">
        <v>49443</v>
      </c>
      <c r="BX43" s="139">
        <v>9632</v>
      </c>
      <c r="BY43" s="139">
        <v>3324.37788040038</v>
      </c>
      <c r="BZ43" s="139">
        <v>57</v>
      </c>
      <c r="CA43" s="139">
        <v>321</v>
      </c>
      <c r="CB43" s="139">
        <v>151</v>
      </c>
      <c r="CC43" s="139">
        <v>10904</v>
      </c>
      <c r="CD43" s="139">
        <v>405</v>
      </c>
      <c r="CE43" s="139">
        <v>218</v>
      </c>
      <c r="CF43" s="139">
        <v>80327</v>
      </c>
      <c r="CG43" s="139">
        <v>2638</v>
      </c>
      <c r="CH43" s="139">
        <v>5149</v>
      </c>
      <c r="CI43" s="139">
        <v>268</v>
      </c>
      <c r="CJ43" s="139">
        <v>0</v>
      </c>
      <c r="CK43" s="139">
        <v>192</v>
      </c>
      <c r="CL43" s="139">
        <v>617</v>
      </c>
      <c r="CM43" s="139">
        <v>20045</v>
      </c>
      <c r="CN43" s="139">
        <v>2693</v>
      </c>
      <c r="CO43" s="139">
        <v>13486</v>
      </c>
      <c r="CP43" s="139">
        <v>755</v>
      </c>
      <c r="CQ43" s="139">
        <v>477</v>
      </c>
      <c r="CR43" s="139">
        <v>5958</v>
      </c>
      <c r="CS43" s="139">
        <v>7965</v>
      </c>
      <c r="CT43" s="139">
        <v>3626</v>
      </c>
      <c r="CU43" s="139">
        <v>56</v>
      </c>
      <c r="CV43" s="139">
        <v>47195</v>
      </c>
      <c r="CW43" s="139">
        <v>2098</v>
      </c>
      <c r="CX43" s="139">
        <v>6418.6755901450997</v>
      </c>
      <c r="CY43" s="139">
        <v>24075.7047477745</v>
      </c>
      <c r="CZ43" s="139">
        <v>45696.166576806798</v>
      </c>
      <c r="DA43" s="139">
        <v>30138</v>
      </c>
      <c r="DB43" s="139">
        <v>218</v>
      </c>
      <c r="DC43" s="139">
        <v>1424</v>
      </c>
      <c r="DD43" s="139">
        <v>125</v>
      </c>
      <c r="DE43" s="139">
        <v>874</v>
      </c>
      <c r="DF43" s="139">
        <v>894</v>
      </c>
      <c r="DG43" s="139">
        <v>2479</v>
      </c>
      <c r="DH43" s="139">
        <v>1731</v>
      </c>
      <c r="DI43" s="139">
        <v>26219</v>
      </c>
      <c r="DJ43" s="139">
        <v>2299</v>
      </c>
      <c r="DK43" s="139">
        <v>55871</v>
      </c>
      <c r="DL43" s="139">
        <v>726</v>
      </c>
      <c r="DM43" s="139">
        <v>9552</v>
      </c>
      <c r="DN43" s="139">
        <v>90225</v>
      </c>
      <c r="DO43" s="139">
        <v>2192</v>
      </c>
      <c r="DP43" s="139">
        <v>967</v>
      </c>
      <c r="DQ43" s="139">
        <v>25768</v>
      </c>
      <c r="DR43" s="139">
        <v>627</v>
      </c>
      <c r="DS43" s="139">
        <v>13554</v>
      </c>
      <c r="DT43" s="139">
        <v>3290</v>
      </c>
      <c r="DU43" s="139">
        <v>31874</v>
      </c>
      <c r="DV43" s="139">
        <v>192</v>
      </c>
      <c r="DW43" s="139">
        <v>12881</v>
      </c>
      <c r="DX43" s="139">
        <v>867</v>
      </c>
      <c r="DY43" s="139">
        <v>29869</v>
      </c>
      <c r="DZ43" s="139">
        <v>6297</v>
      </c>
      <c r="EA43" s="139">
        <v>788</v>
      </c>
      <c r="EB43" s="139">
        <v>3580</v>
      </c>
      <c r="EC43" s="140">
        <v>1766153.1824898701</v>
      </c>
      <c r="ED43" s="141">
        <v>5516016</v>
      </c>
      <c r="EE43" s="136">
        <v>5607000</v>
      </c>
      <c r="EM43" s="127"/>
      <c r="EN43" s="127"/>
      <c r="EX43" s="127"/>
      <c r="FI43" s="127"/>
      <c r="FK43" s="127"/>
      <c r="FM43" s="127"/>
      <c r="FO43" s="127"/>
      <c r="FW43" s="127"/>
      <c r="FX43" s="127"/>
      <c r="GB43" s="127"/>
      <c r="GC43" s="127"/>
      <c r="GE43" s="127"/>
      <c r="GG43" s="127"/>
      <c r="GI43" s="127"/>
      <c r="GP43" s="127"/>
      <c r="GT43" s="127"/>
      <c r="GV43" s="127"/>
      <c r="GZ43" s="127"/>
      <c r="HA43" s="127"/>
      <c r="HJ43" s="127"/>
      <c r="HR43" s="127"/>
      <c r="HS43" s="127"/>
      <c r="HU43" s="127"/>
      <c r="HV43" s="127"/>
      <c r="IA43" s="127"/>
      <c r="IB43" s="127"/>
      <c r="IF43" s="127"/>
      <c r="IH43" s="127"/>
      <c r="II43" s="127"/>
      <c r="IJ43" s="127"/>
      <c r="IL43" s="127"/>
      <c r="IO43" s="127"/>
      <c r="IQ43" s="120"/>
    </row>
    <row r="44" spans="1:251" s="117" customFormat="1" x14ac:dyDescent="0.2">
      <c r="A44" s="117">
        <v>1987</v>
      </c>
      <c r="B44" s="137">
        <v>69841</v>
      </c>
      <c r="C44" s="137">
        <v>15747</v>
      </c>
      <c r="D44" s="137">
        <v>27904.9202853922</v>
      </c>
      <c r="E44" s="137">
        <v>28120</v>
      </c>
      <c r="F44" s="137">
        <v>24989</v>
      </c>
      <c r="G44" s="137">
        <v>112286</v>
      </c>
      <c r="H44" s="137">
        <v>6509.7833827893201</v>
      </c>
      <c r="I44" s="137">
        <v>50224.595635684898</v>
      </c>
      <c r="J44" s="137">
        <v>15846</v>
      </c>
      <c r="K44" s="137">
        <v>7347.5861024743799</v>
      </c>
      <c r="L44" s="137">
        <v>15723</v>
      </c>
      <c r="M44" s="137">
        <v>102943</v>
      </c>
      <c r="N44" s="137">
        <v>282561</v>
      </c>
      <c r="O44" s="137">
        <v>17309</v>
      </c>
      <c r="P44" s="137">
        <v>23026</v>
      </c>
      <c r="Q44" s="137">
        <v>8235</v>
      </c>
      <c r="R44" s="137">
        <v>104628</v>
      </c>
      <c r="S44" s="137">
        <v>261676</v>
      </c>
      <c r="T44" s="137">
        <v>4318.2565887194196</v>
      </c>
      <c r="U44" s="137">
        <v>7065.70640640683</v>
      </c>
      <c r="V44" s="137">
        <v>2361</v>
      </c>
      <c r="W44" s="137">
        <v>41606</v>
      </c>
      <c r="X44" s="137">
        <v>6575</v>
      </c>
      <c r="Y44" s="137">
        <v>9581</v>
      </c>
      <c r="Z44" s="137">
        <v>126903</v>
      </c>
      <c r="AA44" s="137">
        <v>8600</v>
      </c>
      <c r="AB44" s="137">
        <v>505</v>
      </c>
      <c r="AC44" s="137">
        <v>57858</v>
      </c>
      <c r="AD44" s="137">
        <v>680680.98473837995</v>
      </c>
      <c r="AE44" s="137">
        <v>16489.404364315102</v>
      </c>
      <c r="AF44" s="137">
        <v>4936.0534124629103</v>
      </c>
      <c r="AG44" s="137">
        <v>52053</v>
      </c>
      <c r="AH44" s="137">
        <v>16285</v>
      </c>
      <c r="AI44" s="137">
        <v>10977</v>
      </c>
      <c r="AJ44" s="137">
        <v>204670.39110152601</v>
      </c>
      <c r="AK44" s="137">
        <v>155950</v>
      </c>
      <c r="AL44" s="137">
        <v>1277456</v>
      </c>
      <c r="AM44" s="137">
        <v>1192754.60251006</v>
      </c>
      <c r="AN44" s="138">
        <v>3859787.6820181501</v>
      </c>
      <c r="AO44" s="139">
        <v>2030</v>
      </c>
      <c r="AP44" s="139">
        <v>31345</v>
      </c>
      <c r="AQ44" s="139">
        <v>1292.43595084912</v>
      </c>
      <c r="AR44" s="139">
        <v>18398.205888558099</v>
      </c>
      <c r="AS44" s="139">
        <v>3117</v>
      </c>
      <c r="AT44" s="139">
        <v>3235</v>
      </c>
      <c r="AU44" s="139">
        <v>1099</v>
      </c>
      <c r="AV44" s="139">
        <v>419</v>
      </c>
      <c r="AW44" s="139">
        <v>56594</v>
      </c>
      <c r="AX44" s="139">
        <v>119</v>
      </c>
      <c r="AY44" s="139">
        <v>506</v>
      </c>
      <c r="AZ44" s="139">
        <v>21441</v>
      </c>
      <c r="BA44" s="139">
        <v>1626</v>
      </c>
      <c r="BB44" s="139">
        <v>6183</v>
      </c>
      <c r="BC44" s="139">
        <v>602593</v>
      </c>
      <c r="BD44" s="139">
        <v>13768</v>
      </c>
      <c r="BE44" s="139">
        <v>752</v>
      </c>
      <c r="BF44" s="139">
        <v>2095</v>
      </c>
      <c r="BG44" s="139">
        <v>1124</v>
      </c>
      <c r="BH44" s="139">
        <v>4122</v>
      </c>
      <c r="BI44" s="139">
        <v>20401</v>
      </c>
      <c r="BJ44" s="139">
        <v>668</v>
      </c>
      <c r="BK44" s="139">
        <v>704</v>
      </c>
      <c r="BL44" s="139">
        <v>4891.3729832135996</v>
      </c>
      <c r="BM44" s="139">
        <v>896</v>
      </c>
      <c r="BN44" s="139">
        <v>1089</v>
      </c>
      <c r="BO44" s="139">
        <v>593</v>
      </c>
      <c r="BP44" s="139">
        <v>7710</v>
      </c>
      <c r="BQ44" s="139">
        <v>153139</v>
      </c>
      <c r="BR44" s="139">
        <v>33644</v>
      </c>
      <c r="BS44" s="139">
        <v>43562</v>
      </c>
      <c r="BT44" s="139">
        <v>7468</v>
      </c>
      <c r="BU44" s="139">
        <v>83346.328888287506</v>
      </c>
      <c r="BV44" s="139">
        <v>1411</v>
      </c>
      <c r="BW44" s="139">
        <v>52192</v>
      </c>
      <c r="BX44" s="139">
        <v>8582</v>
      </c>
      <c r="BY44" s="139">
        <v>3464.4301234525801</v>
      </c>
      <c r="BZ44" s="139">
        <v>57</v>
      </c>
      <c r="CA44" s="139">
        <v>362</v>
      </c>
      <c r="CB44" s="139">
        <v>149</v>
      </c>
      <c r="CC44" s="139">
        <v>11116</v>
      </c>
      <c r="CD44" s="139">
        <v>506</v>
      </c>
      <c r="CE44" s="139">
        <v>254</v>
      </c>
      <c r="CF44" s="139">
        <v>83817</v>
      </c>
      <c r="CG44" s="139">
        <v>2887</v>
      </c>
      <c r="CH44" s="139">
        <v>5486</v>
      </c>
      <c r="CI44" s="139">
        <v>268</v>
      </c>
      <c r="CJ44" s="139">
        <v>0</v>
      </c>
      <c r="CK44" s="139">
        <v>238</v>
      </c>
      <c r="CL44" s="139">
        <v>665</v>
      </c>
      <c r="CM44" s="139">
        <v>16183</v>
      </c>
      <c r="CN44" s="139">
        <v>2581</v>
      </c>
      <c r="CO44" s="139">
        <v>14599</v>
      </c>
      <c r="CP44" s="139">
        <v>897</v>
      </c>
      <c r="CQ44" s="139">
        <v>539</v>
      </c>
      <c r="CR44" s="139">
        <v>7031</v>
      </c>
      <c r="CS44" s="139">
        <v>8913</v>
      </c>
      <c r="CT44" s="139">
        <v>3136</v>
      </c>
      <c r="CU44" s="139">
        <v>62</v>
      </c>
      <c r="CV44" s="139">
        <v>52844</v>
      </c>
      <c r="CW44" s="139">
        <v>1925</v>
      </c>
      <c r="CX44" s="139">
        <v>6689.0870614535097</v>
      </c>
      <c r="CY44" s="139">
        <v>23929.163204747802</v>
      </c>
      <c r="CZ44" s="139">
        <v>47621.293881286903</v>
      </c>
      <c r="DA44" s="139">
        <v>31871</v>
      </c>
      <c r="DB44" s="139">
        <v>235</v>
      </c>
      <c r="DC44" s="139">
        <v>1481</v>
      </c>
      <c r="DD44" s="139">
        <v>119</v>
      </c>
      <c r="DE44" s="139">
        <v>961</v>
      </c>
      <c r="DF44" s="139">
        <v>902</v>
      </c>
      <c r="DG44" s="139">
        <v>2262</v>
      </c>
      <c r="DH44" s="139">
        <v>2505</v>
      </c>
      <c r="DI44" s="139">
        <v>29107</v>
      </c>
      <c r="DJ44" s="139">
        <v>2413</v>
      </c>
      <c r="DK44" s="139">
        <v>52006</v>
      </c>
      <c r="DL44" s="139">
        <v>669</v>
      </c>
      <c r="DM44" s="139">
        <v>8890</v>
      </c>
      <c r="DN44" s="139">
        <v>89726</v>
      </c>
      <c r="DO44" s="139">
        <v>2637</v>
      </c>
      <c r="DP44" s="139">
        <v>1080</v>
      </c>
      <c r="DQ44" s="139">
        <v>26821</v>
      </c>
      <c r="DR44" s="139">
        <v>652</v>
      </c>
      <c r="DS44" s="139">
        <v>15529</v>
      </c>
      <c r="DT44" s="139">
        <v>3204</v>
      </c>
      <c r="DU44" s="139">
        <v>35426</v>
      </c>
      <c r="DV44" s="139">
        <v>210</v>
      </c>
      <c r="DW44" s="139">
        <v>13006</v>
      </c>
      <c r="DX44" s="139">
        <v>971</v>
      </c>
      <c r="DY44" s="139">
        <v>30265</v>
      </c>
      <c r="DZ44" s="139">
        <v>7082</v>
      </c>
      <c r="EA44" s="139">
        <v>737</v>
      </c>
      <c r="EB44" s="139">
        <v>4156</v>
      </c>
      <c r="EC44" s="140">
        <v>1853297.3179818499</v>
      </c>
      <c r="ED44" s="141">
        <v>5713085</v>
      </c>
      <c r="EE44" s="136">
        <v>5752000</v>
      </c>
      <c r="EN44" s="127"/>
      <c r="EX44" s="127"/>
      <c r="FH44" s="127"/>
      <c r="FI44" s="127"/>
      <c r="FM44" s="127"/>
      <c r="FO44" s="127"/>
      <c r="FW44" s="127"/>
      <c r="FX44" s="127"/>
      <c r="GC44" s="127"/>
      <c r="GE44" s="127"/>
      <c r="GG44" s="127"/>
      <c r="GI44" s="127"/>
      <c r="GP44" s="127"/>
      <c r="GZ44" s="127"/>
      <c r="HA44" s="127"/>
      <c r="HS44" s="127"/>
      <c r="HW44" s="127"/>
      <c r="IA44" s="127"/>
      <c r="IB44" s="127"/>
      <c r="IH44" s="127"/>
      <c r="II44" s="127"/>
      <c r="IJ44" s="127"/>
      <c r="IL44" s="127"/>
      <c r="IN44" s="127"/>
      <c r="IQ44" s="120"/>
    </row>
    <row r="45" spans="1:251" s="117" customFormat="1" x14ac:dyDescent="0.2">
      <c r="A45" s="117">
        <v>1988</v>
      </c>
      <c r="B45" s="137">
        <v>71215</v>
      </c>
      <c r="C45" s="137">
        <v>14546</v>
      </c>
      <c r="D45" s="137">
        <v>28671.784389524499</v>
      </c>
      <c r="E45" s="137">
        <v>27367</v>
      </c>
      <c r="F45" s="137">
        <v>23804</v>
      </c>
      <c r="G45" s="137">
        <v>118446</v>
      </c>
      <c r="H45" s="137">
        <v>6737.2728321793602</v>
      </c>
      <c r="I45" s="137">
        <v>49427.343982685699</v>
      </c>
      <c r="J45" s="137">
        <v>14960</v>
      </c>
      <c r="K45" s="137">
        <v>7549.5074832338496</v>
      </c>
      <c r="L45" s="137">
        <v>14231</v>
      </c>
      <c r="M45" s="137">
        <v>101502</v>
      </c>
      <c r="N45" s="137">
        <v>281682</v>
      </c>
      <c r="O45" s="137">
        <v>18541</v>
      </c>
      <c r="P45" s="137">
        <v>21343</v>
      </c>
      <c r="Q45" s="137">
        <v>8138</v>
      </c>
      <c r="R45" s="137">
        <v>106294</v>
      </c>
      <c r="S45" s="137">
        <v>287519</v>
      </c>
      <c r="T45" s="137">
        <v>4436.9279891912402</v>
      </c>
      <c r="U45" s="137">
        <v>7259.8813604291099</v>
      </c>
      <c r="V45" s="137">
        <v>2435</v>
      </c>
      <c r="W45" s="137">
        <v>40064</v>
      </c>
      <c r="X45" s="137">
        <v>6926</v>
      </c>
      <c r="Y45" s="137">
        <v>9122</v>
      </c>
      <c r="Z45" s="137">
        <v>121619</v>
      </c>
      <c r="AA45" s="137">
        <v>8979</v>
      </c>
      <c r="AB45" s="137">
        <v>504</v>
      </c>
      <c r="AC45" s="137">
        <v>58025</v>
      </c>
      <c r="AD45" s="137">
        <v>699386.99816621898</v>
      </c>
      <c r="AE45" s="137">
        <v>16227.656017314301</v>
      </c>
      <c r="AF45" s="137">
        <v>5108.5476425980896</v>
      </c>
      <c r="AG45" s="137">
        <v>54277</v>
      </c>
      <c r="AH45" s="137">
        <v>15665</v>
      </c>
      <c r="AI45" s="137">
        <v>11102</v>
      </c>
      <c r="AJ45" s="137">
        <v>210295.00405541601</v>
      </c>
      <c r="AK45" s="137">
        <v>155567</v>
      </c>
      <c r="AL45" s="137">
        <v>1333151</v>
      </c>
      <c r="AM45" s="137">
        <v>1180723.86447545</v>
      </c>
      <c r="AN45" s="138">
        <v>3962124.9239187902</v>
      </c>
      <c r="AO45" s="139">
        <v>1998</v>
      </c>
      <c r="AP45" s="139">
        <v>33126</v>
      </c>
      <c r="AQ45" s="139">
        <v>1327.9537995818901</v>
      </c>
      <c r="AR45" s="139">
        <v>18903.812911695099</v>
      </c>
      <c r="AS45" s="139">
        <v>3317</v>
      </c>
      <c r="AT45" s="139">
        <v>3694</v>
      </c>
      <c r="AU45" s="139">
        <v>1175</v>
      </c>
      <c r="AV45" s="139">
        <v>441</v>
      </c>
      <c r="AW45" s="139">
        <v>57094</v>
      </c>
      <c r="AX45" s="139">
        <v>123</v>
      </c>
      <c r="AY45" s="139">
        <v>603</v>
      </c>
      <c r="AZ45" s="139">
        <v>21283</v>
      </c>
      <c r="BA45" s="139">
        <v>1719</v>
      </c>
      <c r="BB45" s="139">
        <v>7343</v>
      </c>
      <c r="BC45" s="139">
        <v>646169</v>
      </c>
      <c r="BD45" s="139">
        <v>14302</v>
      </c>
      <c r="BE45" s="139">
        <v>802</v>
      </c>
      <c r="BF45" s="139">
        <v>2498</v>
      </c>
      <c r="BG45" s="139">
        <v>1126</v>
      </c>
      <c r="BH45" s="139">
        <v>4710</v>
      </c>
      <c r="BI45" s="139">
        <v>20325</v>
      </c>
      <c r="BJ45" s="139">
        <v>674</v>
      </c>
      <c r="BK45" s="139">
        <v>729</v>
      </c>
      <c r="BL45" s="139">
        <v>5025.7943799560599</v>
      </c>
      <c r="BM45" s="139">
        <v>941</v>
      </c>
      <c r="BN45" s="139">
        <v>1125</v>
      </c>
      <c r="BO45" s="139">
        <v>683</v>
      </c>
      <c r="BP45" s="139">
        <v>8040</v>
      </c>
      <c r="BQ45" s="139">
        <v>165339</v>
      </c>
      <c r="BR45" s="139">
        <v>36041</v>
      </c>
      <c r="BS45" s="139">
        <v>48073</v>
      </c>
      <c r="BT45" s="139">
        <v>8195</v>
      </c>
      <c r="BU45" s="139">
        <v>85636.796203082005</v>
      </c>
      <c r="BV45" s="139">
        <v>1306</v>
      </c>
      <c r="BW45" s="139">
        <v>60148</v>
      </c>
      <c r="BX45" s="139">
        <v>8976</v>
      </c>
      <c r="BY45" s="139">
        <v>3559.6372437660998</v>
      </c>
      <c r="BZ45" s="139">
        <v>57</v>
      </c>
      <c r="CA45" s="139">
        <v>362</v>
      </c>
      <c r="CB45" s="139">
        <v>148</v>
      </c>
      <c r="CC45" s="139">
        <v>11651</v>
      </c>
      <c r="CD45" s="139">
        <v>549</v>
      </c>
      <c r="CE45" s="139">
        <v>233</v>
      </c>
      <c r="CF45" s="139">
        <v>83738</v>
      </c>
      <c r="CG45" s="139">
        <v>3162</v>
      </c>
      <c r="CH45" s="139">
        <v>5775</v>
      </c>
      <c r="CI45" s="139">
        <v>276</v>
      </c>
      <c r="CJ45" s="139">
        <v>0</v>
      </c>
      <c r="CK45" s="139">
        <v>271</v>
      </c>
      <c r="CL45" s="139">
        <v>613</v>
      </c>
      <c r="CM45" s="139">
        <v>19293</v>
      </c>
      <c r="CN45" s="139">
        <v>2887</v>
      </c>
      <c r="CO45" s="139">
        <v>15875</v>
      </c>
      <c r="CP45" s="139">
        <v>757</v>
      </c>
      <c r="CQ45" s="139">
        <v>615</v>
      </c>
      <c r="CR45" s="139">
        <v>6847</v>
      </c>
      <c r="CS45" s="139">
        <v>10289</v>
      </c>
      <c r="CT45" s="139">
        <v>3253</v>
      </c>
      <c r="CU45" s="139">
        <v>68</v>
      </c>
      <c r="CV45" s="139">
        <v>60491</v>
      </c>
      <c r="CW45" s="139">
        <v>2395</v>
      </c>
      <c r="CX45" s="139">
        <v>6872.9120179265201</v>
      </c>
      <c r="CY45" s="139">
        <v>24774.1795252226</v>
      </c>
      <c r="CZ45" s="139">
        <v>48929.989999978701</v>
      </c>
      <c r="DA45" s="139">
        <v>32868</v>
      </c>
      <c r="DB45" s="139">
        <v>344</v>
      </c>
      <c r="DC45" s="139">
        <v>1487</v>
      </c>
      <c r="DD45" s="139">
        <v>119</v>
      </c>
      <c r="DE45" s="139">
        <v>1047</v>
      </c>
      <c r="DF45" s="139">
        <v>838</v>
      </c>
      <c r="DG45" s="139">
        <v>2682</v>
      </c>
      <c r="DH45" s="139">
        <v>2535</v>
      </c>
      <c r="DI45" s="139">
        <v>33227</v>
      </c>
      <c r="DJ45" s="139">
        <v>2671</v>
      </c>
      <c r="DK45" s="139">
        <v>55237</v>
      </c>
      <c r="DL45" s="139">
        <v>748</v>
      </c>
      <c r="DM45" s="139">
        <v>9846</v>
      </c>
      <c r="DN45" s="139">
        <v>93552</v>
      </c>
      <c r="DO45" s="139">
        <v>2495</v>
      </c>
      <c r="DP45" s="139">
        <v>921</v>
      </c>
      <c r="DQ45" s="139">
        <v>30892</v>
      </c>
      <c r="DR45" s="139">
        <v>624</v>
      </c>
      <c r="DS45" s="139">
        <v>18272</v>
      </c>
      <c r="DT45" s="139">
        <v>3399</v>
      </c>
      <c r="DU45" s="139">
        <v>34445</v>
      </c>
      <c r="DV45" s="139">
        <v>236</v>
      </c>
      <c r="DW45" s="139">
        <v>13190</v>
      </c>
      <c r="DX45" s="139">
        <v>1311</v>
      </c>
      <c r="DY45" s="139">
        <v>31660</v>
      </c>
      <c r="DZ45" s="139">
        <v>6322</v>
      </c>
      <c r="EA45" s="139">
        <v>857</v>
      </c>
      <c r="EB45" s="139">
        <v>4391</v>
      </c>
      <c r="EC45" s="140">
        <v>1972970.07608121</v>
      </c>
      <c r="ED45" s="141">
        <v>5935095</v>
      </c>
      <c r="EE45" s="136">
        <v>5965000</v>
      </c>
      <c r="EN45" s="127"/>
      <c r="EX45" s="127"/>
      <c r="FH45" s="127"/>
      <c r="FI45" s="127"/>
      <c r="FM45" s="127"/>
      <c r="FO45" s="127"/>
      <c r="FW45" s="127"/>
      <c r="FX45" s="127"/>
      <c r="GC45" s="127"/>
      <c r="GE45" s="127"/>
      <c r="GG45" s="127"/>
      <c r="GI45" s="127"/>
      <c r="GP45" s="127"/>
      <c r="GZ45" s="127"/>
      <c r="HA45" s="127"/>
      <c r="HS45" s="127"/>
      <c r="HW45" s="127"/>
      <c r="IA45" s="127"/>
      <c r="IB45" s="127"/>
      <c r="IH45" s="127"/>
      <c r="II45" s="127"/>
      <c r="IJ45" s="127"/>
      <c r="IL45" s="127"/>
      <c r="IN45" s="127"/>
      <c r="IQ45" s="120"/>
    </row>
    <row r="46" spans="1:251" s="117" customFormat="1" x14ac:dyDescent="0.2">
      <c r="A46" s="117">
        <v>1989</v>
      </c>
      <c r="B46" s="137">
        <v>75749</v>
      </c>
      <c r="C46" s="137">
        <v>14758</v>
      </c>
      <c r="D46" s="137">
        <v>28071.227550831201</v>
      </c>
      <c r="E46" s="137">
        <v>29305</v>
      </c>
      <c r="F46" s="137">
        <v>23654</v>
      </c>
      <c r="G46" s="137">
        <v>120090</v>
      </c>
      <c r="H46" s="137">
        <v>6722.4887899769201</v>
      </c>
      <c r="I46" s="137">
        <v>47805.738637491799</v>
      </c>
      <c r="J46" s="137">
        <v>13303</v>
      </c>
      <c r="K46" s="137">
        <v>7391.3761201409097</v>
      </c>
      <c r="L46" s="137">
        <v>14340</v>
      </c>
      <c r="M46" s="137">
        <v>106531</v>
      </c>
      <c r="N46" s="137">
        <v>277364</v>
      </c>
      <c r="O46" s="137">
        <v>20230</v>
      </c>
      <c r="P46" s="137">
        <v>20750</v>
      </c>
      <c r="Q46" s="137">
        <v>8186</v>
      </c>
      <c r="R46" s="137">
        <v>113134</v>
      </c>
      <c r="S46" s="137">
        <v>295341</v>
      </c>
      <c r="T46" s="137">
        <v>4343.9924602929405</v>
      </c>
      <c r="U46" s="137">
        <v>7107.8164822940498</v>
      </c>
      <c r="V46" s="137">
        <v>2634</v>
      </c>
      <c r="W46" s="137">
        <v>44478</v>
      </c>
      <c r="X46" s="137">
        <v>6928</v>
      </c>
      <c r="Y46" s="137">
        <v>10168</v>
      </c>
      <c r="Z46" s="137">
        <v>115568</v>
      </c>
      <c r="AA46" s="137">
        <v>11238</v>
      </c>
      <c r="AB46" s="137">
        <v>519</v>
      </c>
      <c r="AC46" s="137">
        <v>58397</v>
      </c>
      <c r="AD46" s="137">
        <v>684737.69559977797</v>
      </c>
      <c r="AE46" s="137">
        <v>15695.261362508199</v>
      </c>
      <c r="AF46" s="137">
        <v>5097.3376195186302</v>
      </c>
      <c r="AG46" s="137">
        <v>61814</v>
      </c>
      <c r="AH46" s="137">
        <v>15144</v>
      </c>
      <c r="AI46" s="137">
        <v>10763</v>
      </c>
      <c r="AJ46" s="137">
        <v>205890.182188987</v>
      </c>
      <c r="AK46" s="137">
        <v>158637</v>
      </c>
      <c r="AL46" s="137">
        <v>1350173</v>
      </c>
      <c r="AM46" s="137">
        <v>1198682.52268225</v>
      </c>
      <c r="AN46" s="138">
        <v>3992059.1168118198</v>
      </c>
      <c r="AO46" s="139">
        <v>2450</v>
      </c>
      <c r="AP46" s="139">
        <v>31931</v>
      </c>
      <c r="AQ46" s="139">
        <v>1300.1385884679601</v>
      </c>
      <c r="AR46" s="139">
        <v>18507.855200543901</v>
      </c>
      <c r="AS46" s="139">
        <v>3201</v>
      </c>
      <c r="AT46" s="139">
        <v>3669</v>
      </c>
      <c r="AU46" s="139">
        <v>1362</v>
      </c>
      <c r="AV46" s="139">
        <v>484</v>
      </c>
      <c r="AW46" s="139">
        <v>58365</v>
      </c>
      <c r="AX46" s="139">
        <v>123</v>
      </c>
      <c r="AY46" s="139">
        <v>2083</v>
      </c>
      <c r="AZ46" s="139">
        <v>22720</v>
      </c>
      <c r="BA46" s="139">
        <v>2131</v>
      </c>
      <c r="BB46" s="139">
        <v>8832</v>
      </c>
      <c r="BC46" s="139">
        <v>656815</v>
      </c>
      <c r="BD46" s="139">
        <v>14517</v>
      </c>
      <c r="BE46" s="139">
        <v>811</v>
      </c>
      <c r="BF46" s="139">
        <v>2324</v>
      </c>
      <c r="BG46" s="139">
        <v>1184</v>
      </c>
      <c r="BH46" s="139">
        <v>5527</v>
      </c>
      <c r="BI46" s="139">
        <v>19684</v>
      </c>
      <c r="BJ46" s="139">
        <v>706</v>
      </c>
      <c r="BK46" s="139">
        <v>771</v>
      </c>
      <c r="BL46" s="139">
        <v>4920.5245040479604</v>
      </c>
      <c r="BM46" s="139">
        <v>912</v>
      </c>
      <c r="BN46" s="139">
        <v>1158</v>
      </c>
      <c r="BO46" s="139">
        <v>744</v>
      </c>
      <c r="BP46" s="139">
        <v>8276</v>
      </c>
      <c r="BQ46" s="139">
        <v>180787</v>
      </c>
      <c r="BR46" s="139">
        <v>35715</v>
      </c>
      <c r="BS46" s="139">
        <v>52180</v>
      </c>
      <c r="BT46" s="139">
        <v>8660</v>
      </c>
      <c r="BU46" s="139">
        <v>83843.054910079707</v>
      </c>
      <c r="BV46" s="139">
        <v>1416</v>
      </c>
      <c r="BW46" s="139">
        <v>63906</v>
      </c>
      <c r="BX46" s="139">
        <v>9786</v>
      </c>
      <c r="BY46" s="139">
        <v>3485.0773746987202</v>
      </c>
      <c r="BZ46" s="139">
        <v>64</v>
      </c>
      <c r="CA46" s="139">
        <v>264</v>
      </c>
      <c r="CB46" s="139">
        <v>154</v>
      </c>
      <c r="CC46" s="139">
        <v>13603</v>
      </c>
      <c r="CD46" s="139">
        <v>592</v>
      </c>
      <c r="CE46" s="139">
        <v>287</v>
      </c>
      <c r="CF46" s="139">
        <v>98685</v>
      </c>
      <c r="CG46" s="139">
        <v>2882</v>
      </c>
      <c r="CH46" s="139">
        <v>6250</v>
      </c>
      <c r="CI46" s="139">
        <v>284</v>
      </c>
      <c r="CJ46" s="139">
        <v>0</v>
      </c>
      <c r="CK46" s="139">
        <v>249</v>
      </c>
      <c r="CL46" s="139">
        <v>403</v>
      </c>
      <c r="CM46" s="139">
        <v>11574</v>
      </c>
      <c r="CN46" s="139">
        <v>2745</v>
      </c>
      <c r="CO46" s="139">
        <v>16623</v>
      </c>
      <c r="CP46" s="139">
        <v>674</v>
      </c>
      <c r="CQ46" s="139">
        <v>639</v>
      </c>
      <c r="CR46" s="139">
        <v>5956</v>
      </c>
      <c r="CS46" s="139">
        <v>10674</v>
      </c>
      <c r="CT46" s="139">
        <v>3907</v>
      </c>
      <c r="CU46" s="139">
        <v>82</v>
      </c>
      <c r="CV46" s="139">
        <v>64208</v>
      </c>
      <c r="CW46" s="139">
        <v>2127</v>
      </c>
      <c r="CX46" s="139">
        <v>6728.9525678264599</v>
      </c>
      <c r="CY46" s="139">
        <v>24734.173590504499</v>
      </c>
      <c r="CZ46" s="139">
        <v>47905.106452011598</v>
      </c>
      <c r="DA46" s="139">
        <v>32058</v>
      </c>
      <c r="DB46" s="139">
        <v>371</v>
      </c>
      <c r="DC46" s="139">
        <v>1515</v>
      </c>
      <c r="DD46" s="139">
        <v>119</v>
      </c>
      <c r="DE46" s="139">
        <v>1026</v>
      </c>
      <c r="DF46" s="139">
        <v>808</v>
      </c>
      <c r="DG46" s="139">
        <v>2948</v>
      </c>
      <c r="DH46" s="139">
        <v>2507</v>
      </c>
      <c r="DI46" s="139">
        <v>34115</v>
      </c>
      <c r="DJ46" s="139">
        <v>2790</v>
      </c>
      <c r="DK46" s="139">
        <v>55560</v>
      </c>
      <c r="DL46" s="139">
        <v>1008</v>
      </c>
      <c r="DM46" s="139">
        <v>11423</v>
      </c>
      <c r="DN46" s="139">
        <v>93021</v>
      </c>
      <c r="DO46" s="139">
        <v>2564</v>
      </c>
      <c r="DP46" s="139">
        <v>926</v>
      </c>
      <c r="DQ46" s="139">
        <v>33632</v>
      </c>
      <c r="DR46" s="139">
        <v>602</v>
      </c>
      <c r="DS46" s="139">
        <v>21514</v>
      </c>
      <c r="DT46" s="139">
        <v>3609</v>
      </c>
      <c r="DU46" s="139">
        <v>37992</v>
      </c>
      <c r="DV46" s="139">
        <v>219</v>
      </c>
      <c r="DW46" s="139">
        <v>14859</v>
      </c>
      <c r="DX46" s="139">
        <v>1331</v>
      </c>
      <c r="DY46" s="139">
        <v>29685</v>
      </c>
      <c r="DZ46" s="139">
        <v>4775</v>
      </c>
      <c r="EA46" s="139">
        <v>710</v>
      </c>
      <c r="EB46" s="139">
        <v>4414</v>
      </c>
      <c r="EC46" s="140">
        <v>2033681.8831881799</v>
      </c>
      <c r="ED46" s="141">
        <v>6025741</v>
      </c>
      <c r="EE46" s="136">
        <v>6097000</v>
      </c>
      <c r="EN46" s="127"/>
      <c r="EX46" s="127"/>
      <c r="FH46" s="127"/>
      <c r="FI46" s="127"/>
      <c r="FM46" s="127"/>
      <c r="FO46" s="127"/>
      <c r="FW46" s="127"/>
      <c r="FX46" s="127"/>
      <c r="GC46" s="127"/>
      <c r="GE46" s="127"/>
      <c r="GG46" s="127"/>
      <c r="GI46" s="127"/>
      <c r="GP46" s="127"/>
      <c r="GZ46" s="127"/>
      <c r="HA46" s="127"/>
      <c r="HS46" s="127"/>
      <c r="HW46" s="127"/>
      <c r="IA46" s="127"/>
      <c r="IB46" s="127"/>
      <c r="IH46" s="127"/>
      <c r="II46" s="127"/>
      <c r="IJ46" s="127"/>
      <c r="IL46" s="127"/>
      <c r="IN46" s="127"/>
      <c r="IQ46" s="120"/>
    </row>
    <row r="47" spans="1:251" s="117" customFormat="1" x14ac:dyDescent="0.2">
      <c r="A47" s="117">
        <v>1990</v>
      </c>
      <c r="B47" s="137">
        <v>78356</v>
      </c>
      <c r="C47" s="137">
        <v>16560</v>
      </c>
      <c r="D47" s="137">
        <v>26319.4085400289</v>
      </c>
      <c r="E47" s="137">
        <v>29580</v>
      </c>
      <c r="F47" s="137">
        <v>20661</v>
      </c>
      <c r="G47" s="137">
        <v>122737</v>
      </c>
      <c r="H47" s="137">
        <v>6717.1295746785399</v>
      </c>
      <c r="I47" s="137">
        <v>44705.566487302203</v>
      </c>
      <c r="J47" s="137">
        <v>13566</v>
      </c>
      <c r="K47" s="137">
        <v>6930.1083262830598</v>
      </c>
      <c r="L47" s="137">
        <v>14111</v>
      </c>
      <c r="M47" s="137">
        <v>108816</v>
      </c>
      <c r="N47" s="137">
        <v>276417</v>
      </c>
      <c r="O47" s="137">
        <v>19832</v>
      </c>
      <c r="P47" s="137">
        <v>17178</v>
      </c>
      <c r="Q47" s="137">
        <v>8565</v>
      </c>
      <c r="R47" s="137">
        <v>115968</v>
      </c>
      <c r="S47" s="137">
        <v>298509</v>
      </c>
      <c r="T47" s="137">
        <v>4072.90034075725</v>
      </c>
      <c r="U47" s="137">
        <v>6664.2445716453303</v>
      </c>
      <c r="V47" s="137">
        <v>2730</v>
      </c>
      <c r="W47" s="137">
        <v>44758</v>
      </c>
      <c r="X47" s="137">
        <v>6458</v>
      </c>
      <c r="Y47" s="137">
        <v>8553</v>
      </c>
      <c r="Z47" s="137">
        <v>100020</v>
      </c>
      <c r="AA47" s="137">
        <v>11507</v>
      </c>
      <c r="AB47" s="137">
        <v>543</v>
      </c>
      <c r="AC47" s="137">
        <v>43322</v>
      </c>
      <c r="AD47" s="137">
        <v>642005.80899479799</v>
      </c>
      <c r="AE47" s="137">
        <v>14677.4335126978</v>
      </c>
      <c r="AF47" s="137">
        <v>5093.2739861523196</v>
      </c>
      <c r="AG47" s="137">
        <v>59685</v>
      </c>
      <c r="AH47" s="137">
        <v>13943</v>
      </c>
      <c r="AI47" s="137">
        <v>11689</v>
      </c>
      <c r="AJ47" s="137">
        <v>193041.35558733199</v>
      </c>
      <c r="AK47" s="137">
        <v>155500</v>
      </c>
      <c r="AL47" s="137">
        <v>1330618</v>
      </c>
      <c r="AM47" s="137">
        <v>1156725.5272248399</v>
      </c>
      <c r="AN47" s="138">
        <v>3880409.2299216799</v>
      </c>
      <c r="AO47" s="139">
        <v>2042</v>
      </c>
      <c r="AP47" s="139">
        <v>30710</v>
      </c>
      <c r="AQ47" s="139">
        <v>1219.00186255059</v>
      </c>
      <c r="AR47" s="139">
        <v>17352.850043367202</v>
      </c>
      <c r="AS47" s="139">
        <v>3241</v>
      </c>
      <c r="AT47" s="139">
        <v>4236</v>
      </c>
      <c r="AU47" s="139">
        <v>1501</v>
      </c>
      <c r="AV47" s="139">
        <v>594</v>
      </c>
      <c r="AW47" s="139">
        <v>56964</v>
      </c>
      <c r="AX47" s="139">
        <v>123</v>
      </c>
      <c r="AY47" s="139">
        <v>474</v>
      </c>
      <c r="AZ47" s="139">
        <v>23013</v>
      </c>
      <c r="BA47" s="139">
        <v>1790</v>
      </c>
      <c r="BB47" s="139">
        <v>9311</v>
      </c>
      <c r="BC47" s="139">
        <v>671051</v>
      </c>
      <c r="BD47" s="139">
        <v>15636</v>
      </c>
      <c r="BE47" s="139">
        <v>806</v>
      </c>
      <c r="BF47" s="139">
        <v>1581</v>
      </c>
      <c r="BG47" s="139">
        <v>1269</v>
      </c>
      <c r="BH47" s="139">
        <v>4591</v>
      </c>
      <c r="BI47" s="139">
        <v>20710</v>
      </c>
      <c r="BJ47" s="139">
        <v>714</v>
      </c>
      <c r="BK47" s="139">
        <v>823</v>
      </c>
      <c r="BL47" s="139">
        <v>4613.4532028837602</v>
      </c>
      <c r="BM47" s="139">
        <v>1072</v>
      </c>
      <c r="BN47" s="139">
        <v>1387</v>
      </c>
      <c r="BO47" s="139">
        <v>707</v>
      </c>
      <c r="BP47" s="139">
        <v>7543</v>
      </c>
      <c r="BQ47" s="139">
        <v>188322</v>
      </c>
      <c r="BR47" s="139">
        <v>40787</v>
      </c>
      <c r="BS47" s="139">
        <v>57577</v>
      </c>
      <c r="BT47" s="139">
        <v>9145</v>
      </c>
      <c r="BU47" s="139">
        <v>78610.727351576701</v>
      </c>
      <c r="BV47" s="139">
        <v>1588</v>
      </c>
      <c r="BW47" s="139">
        <v>67342</v>
      </c>
      <c r="BX47" s="139">
        <v>13175</v>
      </c>
      <c r="BY47" s="139">
        <v>3267.5868930994002</v>
      </c>
      <c r="BZ47" s="139">
        <v>64</v>
      </c>
      <c r="CA47" s="139">
        <v>269</v>
      </c>
      <c r="CB47" s="139">
        <v>167</v>
      </c>
      <c r="CC47" s="139">
        <v>15433</v>
      </c>
      <c r="CD47" s="139">
        <v>594</v>
      </c>
      <c r="CE47" s="139">
        <v>399</v>
      </c>
      <c r="CF47" s="139">
        <v>85742</v>
      </c>
      <c r="CG47" s="139">
        <v>2739</v>
      </c>
      <c r="CH47" s="139">
        <v>6420</v>
      </c>
      <c r="CI47" s="139">
        <v>273</v>
      </c>
      <c r="CJ47" s="139">
        <v>2</v>
      </c>
      <c r="CK47" s="139">
        <v>173</v>
      </c>
      <c r="CL47" s="139">
        <v>695</v>
      </c>
      <c r="CM47" s="139">
        <v>12374</v>
      </c>
      <c r="CN47" s="139">
        <v>3101</v>
      </c>
      <c r="CO47" s="139">
        <v>18698</v>
      </c>
      <c r="CP47" s="139">
        <v>855</v>
      </c>
      <c r="CQ47" s="139">
        <v>617</v>
      </c>
      <c r="CR47" s="139">
        <v>5773</v>
      </c>
      <c r="CS47" s="139">
        <v>11389</v>
      </c>
      <c r="CT47" s="139">
        <v>3211</v>
      </c>
      <c r="CU47" s="139">
        <v>85</v>
      </c>
      <c r="CV47" s="139">
        <v>67049</v>
      </c>
      <c r="CW47" s="139">
        <v>2347</v>
      </c>
      <c r="CX47" s="139">
        <v>6309.0241193907696</v>
      </c>
      <c r="CY47" s="139">
        <v>24733.596439169101</v>
      </c>
      <c r="CZ47" s="139">
        <v>44915.530166286997</v>
      </c>
      <c r="DA47" s="139">
        <v>31599</v>
      </c>
      <c r="DB47" s="139">
        <v>340</v>
      </c>
      <c r="DC47" s="139">
        <v>1602</v>
      </c>
      <c r="DD47" s="139">
        <v>116</v>
      </c>
      <c r="DE47" s="139">
        <v>1037</v>
      </c>
      <c r="DF47" s="139">
        <v>807</v>
      </c>
      <c r="DG47" s="139">
        <v>2917</v>
      </c>
      <c r="DH47" s="139">
        <v>2308</v>
      </c>
      <c r="DI47" s="139">
        <v>29045</v>
      </c>
      <c r="DJ47" s="139">
        <v>2684</v>
      </c>
      <c r="DK47" s="139">
        <v>59435</v>
      </c>
      <c r="DL47" s="139">
        <v>868</v>
      </c>
      <c r="DM47" s="139">
        <v>12801</v>
      </c>
      <c r="DN47" s="139">
        <v>90950</v>
      </c>
      <c r="DO47" s="139">
        <v>2318</v>
      </c>
      <c r="DP47" s="139">
        <v>1029</v>
      </c>
      <c r="DQ47" s="139">
        <v>34344</v>
      </c>
      <c r="DR47" s="139">
        <v>647</v>
      </c>
      <c r="DS47" s="139">
        <v>26134</v>
      </c>
      <c r="DT47" s="139">
        <v>3618</v>
      </c>
      <c r="DU47" s="139">
        <v>39775</v>
      </c>
      <c r="DV47" s="139">
        <v>219</v>
      </c>
      <c r="DW47" s="139">
        <v>14183</v>
      </c>
      <c r="DX47" s="139">
        <v>1089</v>
      </c>
      <c r="DY47" s="139">
        <v>33314</v>
      </c>
      <c r="DZ47" s="139">
        <v>5838</v>
      </c>
      <c r="EA47" s="139">
        <v>667</v>
      </c>
      <c r="EB47" s="139">
        <v>4228</v>
      </c>
      <c r="EC47" s="140">
        <v>2063227.7700783201</v>
      </c>
      <c r="ED47" s="141">
        <v>5943637</v>
      </c>
      <c r="EE47" s="136">
        <v>6141000</v>
      </c>
      <c r="EN47" s="127"/>
      <c r="EX47" s="127"/>
      <c r="FH47" s="127"/>
      <c r="FI47" s="127"/>
      <c r="FM47" s="127"/>
      <c r="FO47" s="127"/>
      <c r="FW47" s="127"/>
      <c r="FX47" s="127"/>
      <c r="GC47" s="127"/>
      <c r="GE47" s="127"/>
      <c r="GG47" s="127"/>
      <c r="GI47" s="127"/>
      <c r="GP47" s="127"/>
      <c r="GZ47" s="127"/>
      <c r="HA47" s="127"/>
      <c r="HW47" s="127"/>
      <c r="IA47" s="127"/>
      <c r="IB47" s="127"/>
      <c r="IH47" s="127"/>
      <c r="II47" s="127"/>
      <c r="IJ47" s="127"/>
      <c r="IL47" s="127"/>
      <c r="IN47" s="127"/>
      <c r="IQ47" s="120"/>
    </row>
    <row r="48" spans="1:251" s="117" customFormat="1" x14ac:dyDescent="0.2">
      <c r="A48" s="117">
        <v>1991</v>
      </c>
      <c r="B48" s="137">
        <v>76774</v>
      </c>
      <c r="C48" s="137">
        <v>17890</v>
      </c>
      <c r="D48" s="137">
        <v>25368.213347284702</v>
      </c>
      <c r="E48" s="137">
        <v>32064</v>
      </c>
      <c r="F48" s="137">
        <v>15865</v>
      </c>
      <c r="G48" s="137">
        <v>122458</v>
      </c>
      <c r="H48" s="137">
        <v>4751.2215628090999</v>
      </c>
      <c r="I48" s="137">
        <v>41228.224291642699</v>
      </c>
      <c r="J48" s="137">
        <v>16693</v>
      </c>
      <c r="K48" s="137">
        <v>6679.6511127354597</v>
      </c>
      <c r="L48" s="137">
        <v>14657</v>
      </c>
      <c r="M48" s="137">
        <v>116626</v>
      </c>
      <c r="N48" s="137">
        <v>253847</v>
      </c>
      <c r="O48" s="137">
        <v>18439</v>
      </c>
      <c r="P48" s="137">
        <v>17299</v>
      </c>
      <c r="Q48" s="137">
        <v>8531</v>
      </c>
      <c r="R48" s="137">
        <v>118611</v>
      </c>
      <c r="S48" s="137">
        <v>300116</v>
      </c>
      <c r="T48" s="137">
        <v>3925.70390134023</v>
      </c>
      <c r="U48" s="137">
        <v>6423.3957930650904</v>
      </c>
      <c r="V48" s="137">
        <v>2904</v>
      </c>
      <c r="W48" s="137">
        <v>47097</v>
      </c>
      <c r="X48" s="137">
        <v>6598</v>
      </c>
      <c r="Y48" s="137">
        <v>8733</v>
      </c>
      <c r="Z48" s="137">
        <v>98607</v>
      </c>
      <c r="AA48" s="137">
        <v>11981</v>
      </c>
      <c r="AB48" s="137">
        <v>482</v>
      </c>
      <c r="AC48" s="137">
        <v>37505</v>
      </c>
      <c r="AD48" s="137">
        <v>618803.43199985498</v>
      </c>
      <c r="AE48" s="137">
        <v>13535.7757083573</v>
      </c>
      <c r="AF48" s="137">
        <v>3602.62116716123</v>
      </c>
      <c r="AG48" s="137">
        <v>61592</v>
      </c>
      <c r="AH48" s="137">
        <v>14515</v>
      </c>
      <c r="AI48" s="137">
        <v>11453</v>
      </c>
      <c r="AJ48" s="137">
        <v>186064.75468248199</v>
      </c>
      <c r="AK48" s="137">
        <v>161937</v>
      </c>
      <c r="AL48" s="137">
        <v>1328126</v>
      </c>
      <c r="AM48" s="137">
        <v>1143914.3719742999</v>
      </c>
      <c r="AN48" s="138">
        <v>3831782.9935667301</v>
      </c>
      <c r="AO48" s="139">
        <v>1083</v>
      </c>
      <c r="AP48" s="139">
        <v>31912</v>
      </c>
      <c r="AQ48" s="139">
        <v>1174.94659018986</v>
      </c>
      <c r="AR48" s="139">
        <v>16725.7102838791</v>
      </c>
      <c r="AS48" s="139">
        <v>3137</v>
      </c>
      <c r="AT48" s="139">
        <v>4347</v>
      </c>
      <c r="AU48" s="139">
        <v>1576</v>
      </c>
      <c r="AV48" s="139">
        <v>586</v>
      </c>
      <c r="AW48" s="139">
        <v>59812</v>
      </c>
      <c r="AX48" s="139">
        <v>126</v>
      </c>
      <c r="AY48" s="139">
        <v>303</v>
      </c>
      <c r="AZ48" s="139">
        <v>23017</v>
      </c>
      <c r="BA48" s="139">
        <v>897</v>
      </c>
      <c r="BB48" s="139">
        <v>8776</v>
      </c>
      <c r="BC48" s="139">
        <v>704810</v>
      </c>
      <c r="BD48" s="139">
        <v>15577</v>
      </c>
      <c r="BE48" s="139">
        <v>910</v>
      </c>
      <c r="BF48" s="139">
        <v>1537</v>
      </c>
      <c r="BG48" s="139">
        <v>1293</v>
      </c>
      <c r="BH48" s="139">
        <v>4496</v>
      </c>
      <c r="BI48" s="139">
        <v>21466</v>
      </c>
      <c r="BJ48" s="139">
        <v>881</v>
      </c>
      <c r="BK48" s="139">
        <v>814</v>
      </c>
      <c r="BL48" s="139">
        <v>4446.7209413339197</v>
      </c>
      <c r="BM48" s="139">
        <v>1103</v>
      </c>
      <c r="BN48" s="139">
        <v>1378</v>
      </c>
      <c r="BO48" s="139">
        <v>736</v>
      </c>
      <c r="BP48" s="139">
        <v>7879</v>
      </c>
      <c r="BQ48" s="139">
        <v>201214</v>
      </c>
      <c r="BR48" s="139">
        <v>49013</v>
      </c>
      <c r="BS48" s="139">
        <v>62186</v>
      </c>
      <c r="BT48" s="139">
        <v>9358</v>
      </c>
      <c r="BU48" s="139">
        <v>75769.700516143901</v>
      </c>
      <c r="BV48" s="139">
        <v>1320</v>
      </c>
      <c r="BW48" s="139">
        <v>71307</v>
      </c>
      <c r="BX48" s="139">
        <v>2779</v>
      </c>
      <c r="BY48" s="139">
        <v>3149.4948417577898</v>
      </c>
      <c r="BZ48" s="139">
        <v>69</v>
      </c>
      <c r="CA48" s="139">
        <v>293</v>
      </c>
      <c r="CB48" s="139">
        <v>180</v>
      </c>
      <c r="CC48" s="139">
        <v>18705</v>
      </c>
      <c r="CD48" s="139">
        <v>566</v>
      </c>
      <c r="CE48" s="139">
        <v>415</v>
      </c>
      <c r="CF48" s="139">
        <v>88995</v>
      </c>
      <c r="CG48" s="139">
        <v>3329</v>
      </c>
      <c r="CH48" s="139">
        <v>6811</v>
      </c>
      <c r="CI48" s="139">
        <v>280</v>
      </c>
      <c r="CJ48" s="139">
        <v>4</v>
      </c>
      <c r="CK48" s="139">
        <v>262</v>
      </c>
      <c r="CL48" s="139">
        <v>547</v>
      </c>
      <c r="CM48" s="139">
        <v>12339</v>
      </c>
      <c r="CN48" s="139">
        <v>3208</v>
      </c>
      <c r="CO48" s="139">
        <v>18610</v>
      </c>
      <c r="CP48" s="139">
        <v>925</v>
      </c>
      <c r="CQ48" s="139">
        <v>609</v>
      </c>
      <c r="CR48" s="139">
        <v>5568</v>
      </c>
      <c r="CS48" s="139">
        <v>11980</v>
      </c>
      <c r="CT48" s="139">
        <v>4820</v>
      </c>
      <c r="CU48" s="139">
        <v>98</v>
      </c>
      <c r="CV48" s="139">
        <v>68786</v>
      </c>
      <c r="CW48" s="139">
        <v>2374</v>
      </c>
      <c r="CX48" s="139">
        <v>6081.0131667835203</v>
      </c>
      <c r="CY48" s="139">
        <v>17547.1572700297</v>
      </c>
      <c r="CZ48" s="139">
        <v>43292.2628231493</v>
      </c>
      <c r="DA48" s="139">
        <v>33957</v>
      </c>
      <c r="DB48" s="139">
        <v>317</v>
      </c>
      <c r="DC48" s="139">
        <v>1593</v>
      </c>
      <c r="DD48" s="139">
        <v>89</v>
      </c>
      <c r="DE48" s="139">
        <v>1118</v>
      </c>
      <c r="DF48" s="139">
        <v>778</v>
      </c>
      <c r="DG48" s="139">
        <v>2726</v>
      </c>
      <c r="DH48" s="139">
        <v>2370</v>
      </c>
      <c r="DI48" s="139">
        <v>32730</v>
      </c>
      <c r="DJ48" s="139">
        <v>130506</v>
      </c>
      <c r="DK48" s="139">
        <v>73021</v>
      </c>
      <c r="DL48" s="139">
        <v>934</v>
      </c>
      <c r="DM48" s="139">
        <v>12933</v>
      </c>
      <c r="DN48" s="139">
        <v>94447</v>
      </c>
      <c r="DO48" s="139">
        <v>2215</v>
      </c>
      <c r="DP48" s="139">
        <v>1108</v>
      </c>
      <c r="DQ48" s="139">
        <v>37382</v>
      </c>
      <c r="DR48" s="139">
        <v>664</v>
      </c>
      <c r="DS48" s="139">
        <v>31674</v>
      </c>
      <c r="DT48" s="139">
        <v>4224</v>
      </c>
      <c r="DU48" s="139">
        <v>40527</v>
      </c>
      <c r="DV48" s="139">
        <v>226</v>
      </c>
      <c r="DW48" s="139">
        <v>15547</v>
      </c>
      <c r="DX48" s="139">
        <v>1242</v>
      </c>
      <c r="DY48" s="139">
        <v>31481</v>
      </c>
      <c r="DZ48" s="139">
        <v>5850</v>
      </c>
      <c r="EA48" s="139">
        <v>659</v>
      </c>
      <c r="EB48" s="139">
        <v>4315</v>
      </c>
      <c r="EC48" s="140">
        <v>2278222.0064332699</v>
      </c>
      <c r="ED48" s="141">
        <v>6110005</v>
      </c>
      <c r="EE48" s="136">
        <v>6233000</v>
      </c>
      <c r="EN48" s="127"/>
      <c r="EX48" s="127"/>
      <c r="FH48" s="127"/>
      <c r="FI48" s="127"/>
      <c r="FM48" s="127"/>
      <c r="FO48" s="127"/>
      <c r="FW48" s="127"/>
      <c r="FX48" s="127"/>
      <c r="GC48" s="127"/>
      <c r="GE48" s="127"/>
      <c r="GG48" s="127"/>
      <c r="GI48" s="127"/>
      <c r="GP48" s="127"/>
      <c r="GW48" s="127"/>
      <c r="GZ48" s="127"/>
      <c r="HA48" s="127"/>
      <c r="HW48" s="127"/>
      <c r="IA48" s="127"/>
      <c r="IB48" s="127"/>
      <c r="IH48" s="127"/>
      <c r="II48" s="127"/>
      <c r="IJ48" s="127"/>
      <c r="IL48" s="127"/>
      <c r="IN48" s="127"/>
      <c r="IQ48" s="120"/>
    </row>
    <row r="49" spans="1:251" s="117" customFormat="1" x14ac:dyDescent="0.2">
      <c r="A49" s="117">
        <v>1992</v>
      </c>
      <c r="B49" s="137">
        <v>80299</v>
      </c>
      <c r="C49" s="137">
        <v>16510</v>
      </c>
      <c r="D49" s="137">
        <v>23858</v>
      </c>
      <c r="E49" s="137">
        <v>31190</v>
      </c>
      <c r="F49" s="137">
        <v>14851</v>
      </c>
      <c r="G49" s="137">
        <v>127529</v>
      </c>
      <c r="H49" s="137">
        <v>4484</v>
      </c>
      <c r="I49" s="137">
        <v>37915</v>
      </c>
      <c r="J49" s="137">
        <v>14813</v>
      </c>
      <c r="K49" s="137">
        <v>6282</v>
      </c>
      <c r="L49" s="137">
        <v>13051</v>
      </c>
      <c r="M49" s="137">
        <v>108273</v>
      </c>
      <c r="N49" s="137">
        <v>243562</v>
      </c>
      <c r="O49" s="137">
        <v>20590</v>
      </c>
      <c r="P49" s="137">
        <v>16012</v>
      </c>
      <c r="Q49" s="137">
        <v>8542</v>
      </c>
      <c r="R49" s="137">
        <v>116745</v>
      </c>
      <c r="S49" s="137">
        <v>306398</v>
      </c>
      <c r="T49" s="137">
        <v>3692</v>
      </c>
      <c r="U49" s="137">
        <v>6041</v>
      </c>
      <c r="V49" s="137">
        <v>2934</v>
      </c>
      <c r="W49" s="137">
        <v>45845</v>
      </c>
      <c r="X49" s="137">
        <v>6857</v>
      </c>
      <c r="Y49" s="137">
        <v>8072</v>
      </c>
      <c r="Z49" s="137">
        <v>97432</v>
      </c>
      <c r="AA49" s="137">
        <v>13143</v>
      </c>
      <c r="AB49" s="137">
        <v>499</v>
      </c>
      <c r="AC49" s="137">
        <v>33614</v>
      </c>
      <c r="AD49" s="137">
        <v>581965</v>
      </c>
      <c r="AE49" s="137">
        <v>12448</v>
      </c>
      <c r="AF49" s="137">
        <v>3400</v>
      </c>
      <c r="AG49" s="137">
        <v>63828</v>
      </c>
      <c r="AH49" s="137">
        <v>15061</v>
      </c>
      <c r="AI49" s="137">
        <v>11744</v>
      </c>
      <c r="AJ49" s="137">
        <v>174988</v>
      </c>
      <c r="AK49" s="137">
        <v>160200</v>
      </c>
      <c r="AL49" s="137">
        <v>1329699</v>
      </c>
      <c r="AM49" s="137">
        <v>1107970</v>
      </c>
      <c r="AN49" s="138">
        <v>3762366</v>
      </c>
      <c r="AO49" s="139">
        <v>651</v>
      </c>
      <c r="AP49" s="139">
        <v>33119</v>
      </c>
      <c r="AQ49" s="139">
        <v>1105</v>
      </c>
      <c r="AR49" s="139">
        <v>15730</v>
      </c>
      <c r="AS49" s="139">
        <v>2888</v>
      </c>
      <c r="AT49" s="139">
        <v>4840</v>
      </c>
      <c r="AU49" s="139">
        <v>1813</v>
      </c>
      <c r="AV49" s="139">
        <v>899</v>
      </c>
      <c r="AW49" s="139">
        <v>60187</v>
      </c>
      <c r="AX49" s="139">
        <v>130</v>
      </c>
      <c r="AY49" s="139">
        <v>1035</v>
      </c>
      <c r="AZ49" s="139">
        <v>23476</v>
      </c>
      <c r="BA49" s="139">
        <v>1172</v>
      </c>
      <c r="BB49" s="139">
        <v>9085</v>
      </c>
      <c r="BC49" s="139">
        <v>735201</v>
      </c>
      <c r="BD49" s="139">
        <v>16921</v>
      </c>
      <c r="BE49" s="139">
        <v>1034</v>
      </c>
      <c r="BF49" s="139">
        <v>1261</v>
      </c>
      <c r="BG49" s="139">
        <v>1439</v>
      </c>
      <c r="BH49" s="139">
        <v>6082</v>
      </c>
      <c r="BI49" s="139">
        <v>22161</v>
      </c>
      <c r="BJ49" s="139">
        <v>935</v>
      </c>
      <c r="BK49" s="139">
        <v>809</v>
      </c>
      <c r="BL49" s="139">
        <v>4182</v>
      </c>
      <c r="BM49" s="139">
        <v>1117</v>
      </c>
      <c r="BN49" s="139">
        <v>1641</v>
      </c>
      <c r="BO49" s="139">
        <v>839</v>
      </c>
      <c r="BP49" s="139">
        <v>9116</v>
      </c>
      <c r="BQ49" s="139">
        <v>213699</v>
      </c>
      <c r="BR49" s="139">
        <v>55243</v>
      </c>
      <c r="BS49" s="139">
        <v>62469</v>
      </c>
      <c r="BT49" s="139">
        <v>11317</v>
      </c>
      <c r="BU49" s="139">
        <v>71259</v>
      </c>
      <c r="BV49" s="139">
        <v>1511</v>
      </c>
      <c r="BW49" s="139">
        <v>77524</v>
      </c>
      <c r="BX49" s="139">
        <v>5750</v>
      </c>
      <c r="BY49" s="139">
        <v>2962</v>
      </c>
      <c r="BZ49" s="139">
        <v>76</v>
      </c>
      <c r="CA49" s="139">
        <v>285</v>
      </c>
      <c r="CB49" s="139">
        <v>179</v>
      </c>
      <c r="CC49" s="139">
        <v>20534</v>
      </c>
      <c r="CD49" s="139">
        <v>557</v>
      </c>
      <c r="CE49" s="139">
        <v>466</v>
      </c>
      <c r="CF49" s="139">
        <v>89575</v>
      </c>
      <c r="CG49" s="139">
        <v>3021</v>
      </c>
      <c r="CH49" s="139">
        <v>7101</v>
      </c>
      <c r="CI49" s="139">
        <v>273</v>
      </c>
      <c r="CJ49" s="139">
        <v>4</v>
      </c>
      <c r="CK49" s="139">
        <v>363</v>
      </c>
      <c r="CL49" s="139">
        <v>653</v>
      </c>
      <c r="CM49" s="139">
        <v>17694</v>
      </c>
      <c r="CN49" s="139">
        <v>3466</v>
      </c>
      <c r="CO49" s="139">
        <v>19850</v>
      </c>
      <c r="CP49" s="139">
        <v>1095</v>
      </c>
      <c r="CQ49" s="139">
        <v>715</v>
      </c>
      <c r="CR49" s="139">
        <v>5560</v>
      </c>
      <c r="CS49" s="139">
        <v>13295</v>
      </c>
      <c r="CT49" s="139">
        <v>7309</v>
      </c>
      <c r="CU49" s="139">
        <v>97</v>
      </c>
      <c r="CV49" s="139">
        <v>69948</v>
      </c>
      <c r="CW49" s="139">
        <v>2211</v>
      </c>
      <c r="CX49" s="139">
        <v>5719</v>
      </c>
      <c r="CY49" s="139">
        <v>16585</v>
      </c>
      <c r="CZ49" s="139">
        <v>40715</v>
      </c>
      <c r="DA49" s="139">
        <v>32648</v>
      </c>
      <c r="DB49" s="139">
        <v>269</v>
      </c>
      <c r="DC49" s="139">
        <v>1633</v>
      </c>
      <c r="DD49" s="139">
        <v>72</v>
      </c>
      <c r="DE49" s="139">
        <v>1113</v>
      </c>
      <c r="DF49" s="139">
        <v>517</v>
      </c>
      <c r="DG49" s="139">
        <v>2917</v>
      </c>
      <c r="DH49" s="139">
        <v>2371</v>
      </c>
      <c r="DI49" s="139">
        <v>39300</v>
      </c>
      <c r="DJ49" s="139">
        <v>4</v>
      </c>
      <c r="DK49" s="139">
        <v>77866</v>
      </c>
      <c r="DL49" s="139">
        <v>949</v>
      </c>
      <c r="DM49" s="139">
        <v>13708</v>
      </c>
      <c r="DN49" s="139">
        <v>88588</v>
      </c>
      <c r="DO49" s="139">
        <v>2192</v>
      </c>
      <c r="DP49" s="139">
        <v>1379</v>
      </c>
      <c r="DQ49" s="139">
        <v>40273</v>
      </c>
      <c r="DR49" s="139">
        <v>644</v>
      </c>
      <c r="DS49" s="139">
        <v>34587</v>
      </c>
      <c r="DT49" s="139">
        <v>4097</v>
      </c>
      <c r="DU49" s="139">
        <v>41752</v>
      </c>
      <c r="DV49" s="139">
        <v>229</v>
      </c>
      <c r="DW49" s="139">
        <v>15854</v>
      </c>
      <c r="DX49" s="139">
        <v>1410</v>
      </c>
      <c r="DY49" s="139">
        <v>28872</v>
      </c>
      <c r="DZ49" s="139">
        <v>5857</v>
      </c>
      <c r="EA49" s="139">
        <v>670</v>
      </c>
      <c r="EB49" s="139">
        <v>4609</v>
      </c>
      <c r="EC49" s="140">
        <v>2232328</v>
      </c>
      <c r="ED49" s="141">
        <v>5994694</v>
      </c>
      <c r="EE49" s="136">
        <v>6165000</v>
      </c>
      <c r="EN49" s="127"/>
      <c r="EX49" s="127"/>
      <c r="FH49" s="127"/>
      <c r="FI49" s="127"/>
      <c r="FM49" s="127"/>
      <c r="FO49" s="127"/>
      <c r="FW49" s="127"/>
      <c r="FX49" s="127"/>
      <c r="GC49" s="127"/>
      <c r="GE49" s="127"/>
      <c r="GG49" s="127"/>
      <c r="GP49" s="127"/>
      <c r="GW49" s="127"/>
      <c r="GZ49" s="127"/>
      <c r="HA49" s="127"/>
      <c r="HW49" s="127"/>
      <c r="IA49" s="127"/>
      <c r="IB49" s="127"/>
      <c r="IH49" s="127"/>
      <c r="II49" s="127"/>
      <c r="IJ49" s="127"/>
      <c r="IL49" s="127"/>
      <c r="IN49" s="127"/>
      <c r="IQ49" s="120"/>
    </row>
    <row r="50" spans="1:251" s="117" customFormat="1" x14ac:dyDescent="0.2">
      <c r="A50" s="117">
        <v>1993</v>
      </c>
      <c r="B50" s="137">
        <v>82388</v>
      </c>
      <c r="C50" s="137">
        <v>16439</v>
      </c>
      <c r="D50" s="137">
        <v>20303</v>
      </c>
      <c r="E50" s="137">
        <v>29704</v>
      </c>
      <c r="F50" s="137">
        <v>18565</v>
      </c>
      <c r="G50" s="137">
        <v>130330</v>
      </c>
      <c r="H50" s="137">
        <v>4480</v>
      </c>
      <c r="I50" s="137">
        <v>35945</v>
      </c>
      <c r="J50" s="137">
        <v>15587</v>
      </c>
      <c r="K50" s="137">
        <v>5080</v>
      </c>
      <c r="L50" s="137">
        <v>13790</v>
      </c>
      <c r="M50" s="137">
        <v>106110</v>
      </c>
      <c r="N50" s="137">
        <v>239722</v>
      </c>
      <c r="O50" s="137">
        <v>20629</v>
      </c>
      <c r="P50" s="137">
        <v>16396</v>
      </c>
      <c r="Q50" s="137">
        <v>8524</v>
      </c>
      <c r="R50" s="137">
        <v>115416</v>
      </c>
      <c r="S50" s="137">
        <v>302308</v>
      </c>
      <c r="T50" s="137">
        <v>3302</v>
      </c>
      <c r="U50" s="137">
        <v>4771</v>
      </c>
      <c r="V50" s="137">
        <v>2955</v>
      </c>
      <c r="W50" s="137">
        <v>46946</v>
      </c>
      <c r="X50" s="137">
        <v>7338</v>
      </c>
      <c r="Y50" s="137">
        <v>8780</v>
      </c>
      <c r="Z50" s="137">
        <v>96133</v>
      </c>
      <c r="AA50" s="137">
        <v>12766</v>
      </c>
      <c r="AB50" s="137">
        <v>543</v>
      </c>
      <c r="AC50" s="137">
        <v>32915</v>
      </c>
      <c r="AD50" s="137">
        <v>535570</v>
      </c>
      <c r="AE50" s="137">
        <v>11173</v>
      </c>
      <c r="AF50" s="137">
        <v>3587</v>
      </c>
      <c r="AG50" s="137">
        <v>59833</v>
      </c>
      <c r="AH50" s="137">
        <v>14190</v>
      </c>
      <c r="AI50" s="137">
        <v>11116</v>
      </c>
      <c r="AJ50" s="137">
        <v>148926</v>
      </c>
      <c r="AK50" s="137">
        <v>154765</v>
      </c>
      <c r="AL50" s="137">
        <v>1409186</v>
      </c>
      <c r="AM50" s="137">
        <v>1087516</v>
      </c>
      <c r="AN50" s="138">
        <v>3746511</v>
      </c>
      <c r="AO50" s="139">
        <v>639</v>
      </c>
      <c r="AP50" s="139">
        <v>32345</v>
      </c>
      <c r="AQ50" s="139">
        <v>790</v>
      </c>
      <c r="AR50" s="139">
        <v>13462</v>
      </c>
      <c r="AS50" s="139">
        <v>4129</v>
      </c>
      <c r="AT50" s="139">
        <v>4747</v>
      </c>
      <c r="AU50" s="139">
        <v>2192</v>
      </c>
      <c r="AV50" s="139">
        <v>957</v>
      </c>
      <c r="AW50" s="139">
        <v>62923</v>
      </c>
      <c r="AX50" s="139">
        <v>130</v>
      </c>
      <c r="AY50" s="139">
        <v>1063</v>
      </c>
      <c r="AZ50" s="139">
        <v>22721</v>
      </c>
      <c r="BA50" s="139">
        <v>1452</v>
      </c>
      <c r="BB50" s="139">
        <v>9674</v>
      </c>
      <c r="BC50" s="139">
        <v>785027</v>
      </c>
      <c r="BD50" s="139">
        <v>17459</v>
      </c>
      <c r="BE50" s="139">
        <v>1078</v>
      </c>
      <c r="BF50" s="139">
        <v>1607</v>
      </c>
      <c r="BG50" s="139">
        <v>1545</v>
      </c>
      <c r="BH50" s="139">
        <v>6596</v>
      </c>
      <c r="BI50" s="139">
        <v>25404</v>
      </c>
      <c r="BJ50" s="139">
        <v>1061</v>
      </c>
      <c r="BK50" s="139">
        <v>826</v>
      </c>
      <c r="BL50" s="139">
        <v>2714</v>
      </c>
      <c r="BM50" s="139">
        <v>1272</v>
      </c>
      <c r="BN50" s="139">
        <v>1543</v>
      </c>
      <c r="BO50" s="139">
        <v>777</v>
      </c>
      <c r="BP50" s="139">
        <v>9580</v>
      </c>
      <c r="BQ50" s="139">
        <v>222061</v>
      </c>
      <c r="BR50" s="139">
        <v>59613</v>
      </c>
      <c r="BS50" s="139">
        <v>64840</v>
      </c>
      <c r="BT50" s="139">
        <v>12312</v>
      </c>
      <c r="BU50" s="139">
        <v>60296</v>
      </c>
      <c r="BV50" s="139">
        <v>1731</v>
      </c>
      <c r="BW50" s="139">
        <v>87797</v>
      </c>
      <c r="BX50" s="139">
        <v>9074</v>
      </c>
      <c r="BY50" s="139">
        <v>2265</v>
      </c>
      <c r="BZ50" s="139">
        <v>76</v>
      </c>
      <c r="CA50" s="139">
        <v>292</v>
      </c>
      <c r="CB50" s="139">
        <v>189</v>
      </c>
      <c r="CC50" s="139">
        <v>25013</v>
      </c>
      <c r="CD50" s="139">
        <v>728</v>
      </c>
      <c r="CE50" s="139">
        <v>484</v>
      </c>
      <c r="CF50" s="139">
        <v>90083</v>
      </c>
      <c r="CG50" s="139">
        <v>2540</v>
      </c>
      <c r="CH50" s="139">
        <v>7695</v>
      </c>
      <c r="CI50" s="139">
        <v>294</v>
      </c>
      <c r="CJ50" s="139">
        <v>5</v>
      </c>
      <c r="CK50" s="139">
        <v>400</v>
      </c>
      <c r="CL50" s="139">
        <v>628</v>
      </c>
      <c r="CM50" s="139">
        <v>16379</v>
      </c>
      <c r="CN50" s="139">
        <v>3812</v>
      </c>
      <c r="CO50" s="139">
        <v>21273</v>
      </c>
      <c r="CP50" s="139">
        <v>1126</v>
      </c>
      <c r="CQ50" s="139">
        <v>805</v>
      </c>
      <c r="CR50" s="139">
        <v>6424</v>
      </c>
      <c r="CS50" s="139">
        <v>13494</v>
      </c>
      <c r="CT50" s="139">
        <v>8378</v>
      </c>
      <c r="CU50" s="139">
        <v>103</v>
      </c>
      <c r="CV50" s="139">
        <v>71810</v>
      </c>
      <c r="CW50" s="139">
        <v>1724</v>
      </c>
      <c r="CX50" s="139">
        <v>4262</v>
      </c>
      <c r="CY50" s="139">
        <v>14735</v>
      </c>
      <c r="CZ50" s="139">
        <v>41278</v>
      </c>
      <c r="DA50" s="139">
        <v>33167</v>
      </c>
      <c r="DB50" s="139">
        <v>288</v>
      </c>
      <c r="DC50" s="139">
        <v>1617</v>
      </c>
      <c r="DD50" s="139">
        <v>36</v>
      </c>
      <c r="DE50" s="139">
        <v>1125</v>
      </c>
      <c r="DF50" s="139">
        <v>485</v>
      </c>
      <c r="DG50" s="139">
        <v>2981</v>
      </c>
      <c r="DH50" s="139">
        <v>2500</v>
      </c>
      <c r="DI50" s="139">
        <v>40117</v>
      </c>
      <c r="DJ50" s="139">
        <v>4</v>
      </c>
      <c r="DK50" s="139">
        <v>85579</v>
      </c>
      <c r="DL50" s="139">
        <v>980</v>
      </c>
      <c r="DM50" s="139">
        <v>14897</v>
      </c>
      <c r="DN50" s="139">
        <v>93414</v>
      </c>
      <c r="DO50" s="139">
        <v>2512</v>
      </c>
      <c r="DP50" s="139">
        <v>1337</v>
      </c>
      <c r="DQ50" s="139">
        <v>43662</v>
      </c>
      <c r="DR50" s="139">
        <v>719</v>
      </c>
      <c r="DS50" s="139">
        <v>38875</v>
      </c>
      <c r="DT50" s="139">
        <v>4500</v>
      </c>
      <c r="DU50" s="139">
        <v>43396</v>
      </c>
      <c r="DV50" s="139">
        <v>227</v>
      </c>
      <c r="DW50" s="139">
        <v>17993</v>
      </c>
      <c r="DX50" s="139">
        <v>1218</v>
      </c>
      <c r="DY50" s="139">
        <v>33912</v>
      </c>
      <c r="DZ50" s="139">
        <v>6274</v>
      </c>
      <c r="EA50" s="139">
        <v>682</v>
      </c>
      <c r="EB50" s="139">
        <v>4420</v>
      </c>
      <c r="EC50" s="140">
        <v>2344649</v>
      </c>
      <c r="ED50" s="141">
        <v>6091160</v>
      </c>
      <c r="EE50" s="136">
        <v>6180000</v>
      </c>
      <c r="EN50" s="127"/>
      <c r="EX50" s="127"/>
      <c r="FH50" s="127"/>
      <c r="FI50" s="127"/>
      <c r="FM50" s="127"/>
      <c r="FO50" s="127"/>
      <c r="FW50" s="127"/>
      <c r="FX50" s="127"/>
      <c r="GC50" s="127"/>
      <c r="GE50" s="127"/>
      <c r="GG50" s="127"/>
      <c r="GP50" s="127"/>
      <c r="GW50" s="127"/>
      <c r="GZ50" s="127"/>
      <c r="HA50" s="127"/>
      <c r="HW50" s="127"/>
      <c r="IA50" s="127"/>
      <c r="IB50" s="127"/>
      <c r="IH50" s="127"/>
      <c r="II50" s="127"/>
      <c r="IJ50" s="127"/>
      <c r="IL50" s="127"/>
      <c r="IN50" s="127"/>
      <c r="IQ50" s="120"/>
    </row>
    <row r="51" spans="1:251" s="117" customFormat="1" x14ac:dyDescent="0.2">
      <c r="A51" s="117">
        <v>1994</v>
      </c>
      <c r="B51" s="137">
        <v>82890</v>
      </c>
      <c r="C51" s="137">
        <v>16663</v>
      </c>
      <c r="D51" s="137">
        <v>17975</v>
      </c>
      <c r="E51" s="137">
        <v>30899</v>
      </c>
      <c r="F51" s="137">
        <v>14820</v>
      </c>
      <c r="G51" s="137">
        <v>123941</v>
      </c>
      <c r="H51" s="137">
        <v>4602</v>
      </c>
      <c r="I51" s="137">
        <v>34318</v>
      </c>
      <c r="J51" s="137">
        <v>16649</v>
      </c>
      <c r="K51" s="137">
        <v>5089</v>
      </c>
      <c r="L51" s="137">
        <v>15680</v>
      </c>
      <c r="M51" s="137">
        <v>100752</v>
      </c>
      <c r="N51" s="137">
        <v>236479</v>
      </c>
      <c r="O51" s="137">
        <v>21370</v>
      </c>
      <c r="P51" s="137">
        <v>15835</v>
      </c>
      <c r="Q51" s="137">
        <v>8919</v>
      </c>
      <c r="R51" s="137">
        <v>112518</v>
      </c>
      <c r="S51" s="137">
        <v>320160</v>
      </c>
      <c r="T51" s="137">
        <v>3086</v>
      </c>
      <c r="U51" s="137">
        <v>4734</v>
      </c>
      <c r="V51" s="137">
        <v>2787</v>
      </c>
      <c r="W51" s="137">
        <v>47108</v>
      </c>
      <c r="X51" s="137">
        <v>7198</v>
      </c>
      <c r="Y51" s="137">
        <v>7976</v>
      </c>
      <c r="Z51" s="137">
        <v>91672</v>
      </c>
      <c r="AA51" s="137">
        <v>12972</v>
      </c>
      <c r="AB51" s="137">
        <v>548</v>
      </c>
      <c r="AC51" s="137">
        <v>31474</v>
      </c>
      <c r="AD51" s="137">
        <v>469745</v>
      </c>
      <c r="AE51" s="137">
        <v>11004</v>
      </c>
      <c r="AF51" s="137">
        <v>3634</v>
      </c>
      <c r="AG51" s="137">
        <v>63692</v>
      </c>
      <c r="AH51" s="137">
        <v>14873</v>
      </c>
      <c r="AI51" s="137">
        <v>11268</v>
      </c>
      <c r="AJ51" s="137">
        <v>121901</v>
      </c>
      <c r="AK51" s="137">
        <v>153743</v>
      </c>
      <c r="AL51" s="137">
        <v>1425464</v>
      </c>
      <c r="AM51" s="137">
        <v>1073020</v>
      </c>
      <c r="AN51" s="138">
        <v>3664438</v>
      </c>
      <c r="AO51" s="139">
        <v>526</v>
      </c>
      <c r="AP51" s="139">
        <v>33638</v>
      </c>
      <c r="AQ51" s="139">
        <v>809</v>
      </c>
      <c r="AR51" s="139">
        <v>11637</v>
      </c>
      <c r="AS51" s="139">
        <v>4160</v>
      </c>
      <c r="AT51" s="139">
        <v>5173</v>
      </c>
      <c r="AU51" s="139">
        <v>2429</v>
      </c>
      <c r="AV51" s="139">
        <v>957</v>
      </c>
      <c r="AW51" s="139">
        <v>66036</v>
      </c>
      <c r="AX51" s="139">
        <v>147</v>
      </c>
      <c r="AY51" s="139">
        <v>1041</v>
      </c>
      <c r="AZ51" s="139">
        <v>24396</v>
      </c>
      <c r="BA51" s="139">
        <v>1622</v>
      </c>
      <c r="BB51" s="139">
        <v>10605</v>
      </c>
      <c r="BC51" s="139">
        <v>833990</v>
      </c>
      <c r="BD51" s="139">
        <v>18427</v>
      </c>
      <c r="BE51" s="139">
        <v>1437</v>
      </c>
      <c r="BF51" s="139">
        <v>1432</v>
      </c>
      <c r="BG51" s="139">
        <v>1585</v>
      </c>
      <c r="BH51" s="139">
        <v>3719</v>
      </c>
      <c r="BI51" s="139">
        <v>23265</v>
      </c>
      <c r="BJ51" s="139">
        <v>1208</v>
      </c>
      <c r="BK51" s="139">
        <v>819</v>
      </c>
      <c r="BL51" s="139">
        <v>1659</v>
      </c>
      <c r="BM51" s="139">
        <v>1383</v>
      </c>
      <c r="BN51" s="139">
        <v>1865</v>
      </c>
      <c r="BO51" s="139">
        <v>910</v>
      </c>
      <c r="BP51" s="139">
        <v>8571</v>
      </c>
      <c r="BQ51" s="139">
        <v>235869</v>
      </c>
      <c r="BR51" s="139">
        <v>60380</v>
      </c>
      <c r="BS51" s="139">
        <v>72491</v>
      </c>
      <c r="BT51" s="139">
        <v>12850</v>
      </c>
      <c r="BU51" s="139">
        <v>54401</v>
      </c>
      <c r="BV51" s="139">
        <v>1788</v>
      </c>
      <c r="BW51" s="139">
        <v>93820</v>
      </c>
      <c r="BX51" s="139">
        <v>10610</v>
      </c>
      <c r="BY51" s="139">
        <v>1653</v>
      </c>
      <c r="BZ51" s="139">
        <v>82</v>
      </c>
      <c r="CA51" s="139">
        <v>359</v>
      </c>
      <c r="CB51" s="139">
        <v>196</v>
      </c>
      <c r="CC51" s="139">
        <v>25637</v>
      </c>
      <c r="CD51" s="139">
        <v>665</v>
      </c>
      <c r="CE51" s="139">
        <v>443</v>
      </c>
      <c r="CF51" s="139">
        <v>94896</v>
      </c>
      <c r="CG51" s="139">
        <v>2171</v>
      </c>
      <c r="CH51" s="139">
        <v>8083</v>
      </c>
      <c r="CI51" s="139">
        <v>292</v>
      </c>
      <c r="CJ51" s="139">
        <v>8</v>
      </c>
      <c r="CK51" s="139">
        <v>463</v>
      </c>
      <c r="CL51" s="139">
        <v>693</v>
      </c>
      <c r="CM51" s="139">
        <v>12724</v>
      </c>
      <c r="CN51" s="139">
        <v>4331</v>
      </c>
      <c r="CO51" s="139">
        <v>23136</v>
      </c>
      <c r="CP51" s="139">
        <v>1304</v>
      </c>
      <c r="CQ51" s="139">
        <v>954</v>
      </c>
      <c r="CR51" s="139">
        <v>6335</v>
      </c>
      <c r="CS51" s="139">
        <v>14944</v>
      </c>
      <c r="CT51" s="139">
        <v>8242</v>
      </c>
      <c r="CU51" s="139">
        <v>102</v>
      </c>
      <c r="CV51" s="139">
        <v>71155</v>
      </c>
      <c r="CW51" s="139">
        <v>2248</v>
      </c>
      <c r="CX51" s="139">
        <v>3297</v>
      </c>
      <c r="CY51" s="139">
        <v>14572</v>
      </c>
      <c r="CZ51" s="139">
        <v>40036</v>
      </c>
      <c r="DA51" s="139">
        <v>35638</v>
      </c>
      <c r="DB51" s="139">
        <v>286</v>
      </c>
      <c r="DC51" s="139">
        <v>1648</v>
      </c>
      <c r="DD51" s="139">
        <v>132</v>
      </c>
      <c r="DE51" s="139">
        <v>1208</v>
      </c>
      <c r="DF51" s="139">
        <v>478</v>
      </c>
      <c r="DG51" s="139">
        <v>3178</v>
      </c>
      <c r="DH51" s="139">
        <v>2630</v>
      </c>
      <c r="DI51" s="139">
        <v>43993</v>
      </c>
      <c r="DJ51" s="139">
        <v>4</v>
      </c>
      <c r="DK51" s="139">
        <v>84270</v>
      </c>
      <c r="DL51" s="139">
        <v>1064</v>
      </c>
      <c r="DM51" s="139">
        <v>17826</v>
      </c>
      <c r="DN51" s="139">
        <v>97881</v>
      </c>
      <c r="DO51" s="139">
        <v>1737</v>
      </c>
      <c r="DP51" s="139">
        <v>1475</v>
      </c>
      <c r="DQ51" s="139">
        <v>45695</v>
      </c>
      <c r="DR51" s="139">
        <v>667</v>
      </c>
      <c r="DS51" s="139">
        <v>43163</v>
      </c>
      <c r="DT51" s="139">
        <v>4347</v>
      </c>
      <c r="DU51" s="139">
        <v>42772</v>
      </c>
      <c r="DV51" s="139">
        <v>208</v>
      </c>
      <c r="DW51" s="139">
        <v>19943</v>
      </c>
      <c r="DX51" s="139">
        <v>1109</v>
      </c>
      <c r="DY51" s="139">
        <v>35437</v>
      </c>
      <c r="DZ51" s="139">
        <v>7153</v>
      </c>
      <c r="EA51" s="139">
        <v>660</v>
      </c>
      <c r="EB51" s="139">
        <v>4812</v>
      </c>
      <c r="EC51" s="140">
        <v>2444090</v>
      </c>
      <c r="ED51" s="141">
        <v>6108528</v>
      </c>
      <c r="EE51" s="136">
        <v>6286000</v>
      </c>
      <c r="EN51" s="127"/>
      <c r="EX51" s="127"/>
      <c r="FH51" s="127"/>
      <c r="FM51" s="127"/>
      <c r="FO51" s="127"/>
      <c r="FW51" s="127"/>
      <c r="FX51" s="127"/>
      <c r="GC51" s="127"/>
      <c r="GE51" s="127"/>
      <c r="GG51" s="127"/>
      <c r="GP51" s="127"/>
      <c r="GW51" s="127"/>
      <c r="GZ51" s="127"/>
      <c r="HA51" s="127"/>
      <c r="HW51" s="127"/>
      <c r="IA51" s="127"/>
      <c r="IB51" s="127"/>
      <c r="IH51" s="127"/>
      <c r="II51" s="127"/>
      <c r="IJ51" s="127"/>
      <c r="IL51" s="127"/>
      <c r="IN51" s="127"/>
      <c r="IQ51" s="120"/>
    </row>
    <row r="52" spans="1:251" s="117" customFormat="1" x14ac:dyDescent="0.2">
      <c r="A52" s="117">
        <v>1995</v>
      </c>
      <c r="B52" s="137">
        <v>83838</v>
      </c>
      <c r="C52" s="137">
        <v>16834</v>
      </c>
      <c r="D52" s="137">
        <v>16940</v>
      </c>
      <c r="E52" s="137">
        <v>30809</v>
      </c>
      <c r="F52" s="137">
        <v>15818</v>
      </c>
      <c r="G52" s="137">
        <v>125386</v>
      </c>
      <c r="H52" s="137">
        <v>4803</v>
      </c>
      <c r="I52" s="137">
        <v>34102</v>
      </c>
      <c r="J52" s="137">
        <v>15037</v>
      </c>
      <c r="K52" s="137">
        <v>4569</v>
      </c>
      <c r="L52" s="137">
        <v>14406</v>
      </c>
      <c r="M52" s="137">
        <v>107251</v>
      </c>
      <c r="N52" s="137">
        <v>236093</v>
      </c>
      <c r="O52" s="137">
        <v>21594</v>
      </c>
      <c r="P52" s="137">
        <v>16377</v>
      </c>
      <c r="Q52" s="137">
        <v>8965</v>
      </c>
      <c r="R52" s="137">
        <v>119633</v>
      </c>
      <c r="S52" s="137">
        <v>322865</v>
      </c>
      <c r="T52" s="137">
        <v>2629</v>
      </c>
      <c r="U52" s="137">
        <v>4419</v>
      </c>
      <c r="V52" s="137">
        <v>2277</v>
      </c>
      <c r="W52" s="137">
        <v>48080</v>
      </c>
      <c r="X52" s="137">
        <v>7372</v>
      </c>
      <c r="Y52" s="137">
        <v>9519</v>
      </c>
      <c r="Z52" s="137">
        <v>94577</v>
      </c>
      <c r="AA52" s="137">
        <v>14160</v>
      </c>
      <c r="AB52" s="137">
        <v>531</v>
      </c>
      <c r="AC52" s="137">
        <v>34661</v>
      </c>
      <c r="AD52" s="137">
        <v>453375</v>
      </c>
      <c r="AE52" s="137">
        <v>11865</v>
      </c>
      <c r="AF52" s="137">
        <v>3924</v>
      </c>
      <c r="AG52" s="137">
        <v>65921</v>
      </c>
      <c r="AH52" s="137">
        <v>13838</v>
      </c>
      <c r="AI52" s="137">
        <v>10699</v>
      </c>
      <c r="AJ52" s="137">
        <v>121610</v>
      </c>
      <c r="AK52" s="137">
        <v>153947</v>
      </c>
      <c r="AL52" s="137">
        <v>1428407</v>
      </c>
      <c r="AM52" s="137">
        <v>1093925</v>
      </c>
      <c r="AN52" s="138">
        <v>3677131</v>
      </c>
      <c r="AO52" s="139">
        <v>569</v>
      </c>
      <c r="AP52" s="139">
        <v>33419</v>
      </c>
      <c r="AQ52" s="139">
        <v>952</v>
      </c>
      <c r="AR52" s="139">
        <v>9130</v>
      </c>
      <c r="AS52" s="139">
        <v>4369</v>
      </c>
      <c r="AT52" s="139">
        <v>6222</v>
      </c>
      <c r="AU52" s="139">
        <v>2570</v>
      </c>
      <c r="AV52" s="139">
        <v>961</v>
      </c>
      <c r="AW52" s="139">
        <v>70452</v>
      </c>
      <c r="AX52" s="139">
        <v>392</v>
      </c>
      <c r="AY52" s="139">
        <v>1190</v>
      </c>
      <c r="AZ52" s="139">
        <v>24368</v>
      </c>
      <c r="BA52" s="139">
        <v>1628</v>
      </c>
      <c r="BB52" s="139">
        <v>11578</v>
      </c>
      <c r="BC52" s="139">
        <v>905450</v>
      </c>
      <c r="BD52" s="139">
        <v>16256</v>
      </c>
      <c r="BE52" s="139">
        <v>1327</v>
      </c>
      <c r="BF52" s="139">
        <v>1945</v>
      </c>
      <c r="BG52" s="139">
        <v>1559</v>
      </c>
      <c r="BH52" s="139">
        <v>6221</v>
      </c>
      <c r="BI52" s="139">
        <v>26104</v>
      </c>
      <c r="BJ52" s="139">
        <v>1440</v>
      </c>
      <c r="BK52" s="139">
        <v>587</v>
      </c>
      <c r="BL52" s="139">
        <v>628</v>
      </c>
      <c r="BM52" s="139">
        <v>1480</v>
      </c>
      <c r="BN52" s="139">
        <v>1954</v>
      </c>
      <c r="BO52" s="139">
        <v>1058</v>
      </c>
      <c r="BP52" s="139">
        <v>8623</v>
      </c>
      <c r="BQ52" s="139">
        <v>250899</v>
      </c>
      <c r="BR52" s="139">
        <v>61342</v>
      </c>
      <c r="BS52" s="139">
        <v>74592</v>
      </c>
      <c r="BT52" s="139">
        <v>14790</v>
      </c>
      <c r="BU52" s="139">
        <v>45468</v>
      </c>
      <c r="BV52" s="139">
        <v>2060</v>
      </c>
      <c r="BW52" s="139">
        <v>102201</v>
      </c>
      <c r="BX52" s="139">
        <v>14950</v>
      </c>
      <c r="BY52" s="139">
        <v>1220</v>
      </c>
      <c r="BZ52" s="139">
        <v>103</v>
      </c>
      <c r="CA52" s="139">
        <v>358</v>
      </c>
      <c r="CB52" s="139">
        <v>199</v>
      </c>
      <c r="CC52" s="139">
        <v>33033</v>
      </c>
      <c r="CD52" s="139">
        <v>580</v>
      </c>
      <c r="CE52" s="139">
        <v>499</v>
      </c>
      <c r="CF52" s="139">
        <v>89457</v>
      </c>
      <c r="CG52" s="139">
        <v>2161</v>
      </c>
      <c r="CH52" s="139">
        <v>8283</v>
      </c>
      <c r="CI52" s="139">
        <v>303</v>
      </c>
      <c r="CJ52" s="139">
        <v>475</v>
      </c>
      <c r="CK52" s="139">
        <v>555</v>
      </c>
      <c r="CL52" s="139">
        <v>758</v>
      </c>
      <c r="CM52" s="139">
        <v>9522</v>
      </c>
      <c r="CN52" s="139">
        <v>4623</v>
      </c>
      <c r="CO52" s="139">
        <v>23039</v>
      </c>
      <c r="CP52" s="139">
        <v>947</v>
      </c>
      <c r="CQ52" s="139">
        <v>1081</v>
      </c>
      <c r="CR52" s="139">
        <v>6513</v>
      </c>
      <c r="CS52" s="139">
        <v>16556</v>
      </c>
      <c r="CT52" s="139">
        <v>8406</v>
      </c>
      <c r="CU52" s="139">
        <v>103</v>
      </c>
      <c r="CV52" s="139">
        <v>71064</v>
      </c>
      <c r="CW52" s="139">
        <v>2373</v>
      </c>
      <c r="CX52" s="139">
        <v>3052</v>
      </c>
      <c r="CY52" s="139">
        <v>15367</v>
      </c>
      <c r="CZ52" s="139">
        <v>37628</v>
      </c>
      <c r="DA52" s="139">
        <v>38430</v>
      </c>
      <c r="DB52" s="139">
        <v>284</v>
      </c>
      <c r="DC52" s="139">
        <v>1640</v>
      </c>
      <c r="DD52" s="139">
        <v>124</v>
      </c>
      <c r="DE52" s="139">
        <v>1258</v>
      </c>
      <c r="DF52" s="139">
        <v>489</v>
      </c>
      <c r="DG52" s="139">
        <v>3402</v>
      </c>
      <c r="DH52" s="139">
        <v>2666</v>
      </c>
      <c r="DI52" s="139">
        <v>43721</v>
      </c>
      <c r="DJ52" s="139">
        <v>1</v>
      </c>
      <c r="DK52" s="139">
        <v>64427</v>
      </c>
      <c r="DL52" s="139">
        <v>953</v>
      </c>
      <c r="DM52" s="139">
        <v>12847</v>
      </c>
      <c r="DN52" s="139">
        <v>96389</v>
      </c>
      <c r="DO52" s="139">
        <v>3812</v>
      </c>
      <c r="DP52" s="139">
        <v>1581</v>
      </c>
      <c r="DQ52" s="139">
        <v>48624</v>
      </c>
      <c r="DR52" s="139">
        <v>969</v>
      </c>
      <c r="DS52" s="139">
        <v>49485</v>
      </c>
      <c r="DT52" s="139">
        <v>4291</v>
      </c>
      <c r="DU52" s="139">
        <v>46897</v>
      </c>
      <c r="DV52" s="139">
        <v>271</v>
      </c>
      <c r="DW52" s="139">
        <v>19264</v>
      </c>
      <c r="DX52" s="139">
        <v>1252</v>
      </c>
      <c r="DY52" s="139">
        <v>36334</v>
      </c>
      <c r="DZ52" s="139">
        <v>7918</v>
      </c>
      <c r="EA52" s="139">
        <v>592</v>
      </c>
      <c r="EB52" s="139">
        <v>4126</v>
      </c>
      <c r="EC52" s="140">
        <v>2539039</v>
      </c>
      <c r="ED52" s="141">
        <v>6216170</v>
      </c>
      <c r="EE52" s="136">
        <v>6420000</v>
      </c>
      <c r="EN52" s="127"/>
      <c r="EX52" s="127"/>
      <c r="FH52" s="127"/>
      <c r="FM52" s="127"/>
      <c r="FO52" s="127"/>
      <c r="FW52" s="127"/>
      <c r="FX52" s="127"/>
      <c r="GC52" s="127"/>
      <c r="GE52" s="127"/>
      <c r="GG52" s="127"/>
      <c r="GP52" s="127"/>
      <c r="GZ52" s="127"/>
      <c r="HA52" s="127"/>
      <c r="HW52" s="127"/>
      <c r="IA52" s="127"/>
      <c r="IB52" s="127"/>
      <c r="IH52" s="127"/>
      <c r="II52" s="127"/>
      <c r="IJ52" s="127"/>
      <c r="IL52" s="127"/>
      <c r="IN52" s="127"/>
      <c r="IQ52" s="120"/>
    </row>
    <row r="53" spans="1:251" s="117" customFormat="1" x14ac:dyDescent="0.2">
      <c r="A53" s="117">
        <v>1996</v>
      </c>
      <c r="B53" s="137">
        <v>89790</v>
      </c>
      <c r="C53" s="137">
        <v>17187</v>
      </c>
      <c r="D53" s="137">
        <v>16405</v>
      </c>
      <c r="E53" s="137">
        <v>32622</v>
      </c>
      <c r="F53" s="137">
        <v>15424</v>
      </c>
      <c r="G53" s="137">
        <v>127593</v>
      </c>
      <c r="H53" s="137">
        <v>5050</v>
      </c>
      <c r="I53" s="137">
        <v>34860</v>
      </c>
      <c r="J53" s="137">
        <v>18708</v>
      </c>
      <c r="K53" s="137">
        <v>5129</v>
      </c>
      <c r="L53" s="137">
        <v>16712</v>
      </c>
      <c r="M53" s="137">
        <v>111297</v>
      </c>
      <c r="N53" s="137">
        <v>243060</v>
      </c>
      <c r="O53" s="137">
        <v>21924</v>
      </c>
      <c r="P53" s="137">
        <v>17099</v>
      </c>
      <c r="Q53" s="137">
        <v>9691</v>
      </c>
      <c r="R53" s="137">
        <v>117106</v>
      </c>
      <c r="S53" s="137">
        <v>328773</v>
      </c>
      <c r="T53" s="137">
        <v>2589</v>
      </c>
      <c r="U53" s="137">
        <v>4290</v>
      </c>
      <c r="V53" s="137">
        <v>2301</v>
      </c>
      <c r="W53" s="137">
        <v>50820</v>
      </c>
      <c r="X53" s="137">
        <v>7829</v>
      </c>
      <c r="Y53" s="137">
        <v>9048</v>
      </c>
      <c r="Z53" s="137">
        <v>97852</v>
      </c>
      <c r="AA53" s="137">
        <v>13835</v>
      </c>
      <c r="AB53" s="137">
        <v>603</v>
      </c>
      <c r="AC53" s="137">
        <v>34549</v>
      </c>
      <c r="AD53" s="137">
        <v>445025</v>
      </c>
      <c r="AE53" s="137">
        <v>11670</v>
      </c>
      <c r="AF53" s="137">
        <v>4073</v>
      </c>
      <c r="AG53" s="137">
        <v>63655</v>
      </c>
      <c r="AH53" s="137">
        <v>15735</v>
      </c>
      <c r="AI53" s="137">
        <v>10889</v>
      </c>
      <c r="AJ53" s="137">
        <v>112445</v>
      </c>
      <c r="AK53" s="137">
        <v>158333</v>
      </c>
      <c r="AL53" s="137">
        <v>1457189</v>
      </c>
      <c r="AM53" s="137">
        <v>1122753</v>
      </c>
      <c r="AN53" s="138">
        <v>3731160</v>
      </c>
      <c r="AO53" s="139">
        <v>550</v>
      </c>
      <c r="AP53" s="139">
        <v>35238</v>
      </c>
      <c r="AQ53" s="139">
        <v>711</v>
      </c>
      <c r="AR53" s="139">
        <v>8594</v>
      </c>
      <c r="AS53" s="139">
        <v>4260</v>
      </c>
      <c r="AT53" s="139">
        <v>6553</v>
      </c>
      <c r="AU53" s="139">
        <v>2382</v>
      </c>
      <c r="AV53" s="139">
        <v>856</v>
      </c>
      <c r="AW53" s="139">
        <v>77661</v>
      </c>
      <c r="AX53" s="139">
        <v>444</v>
      </c>
      <c r="AY53" s="139">
        <v>1255</v>
      </c>
      <c r="AZ53" s="139">
        <v>25442</v>
      </c>
      <c r="BA53" s="139">
        <v>1578</v>
      </c>
      <c r="BB53" s="139">
        <v>13231</v>
      </c>
      <c r="BC53" s="139">
        <v>944393</v>
      </c>
      <c r="BD53" s="139">
        <v>16505</v>
      </c>
      <c r="BE53" s="139">
        <v>1295</v>
      </c>
      <c r="BF53" s="139">
        <v>2285</v>
      </c>
      <c r="BG53" s="139">
        <v>1619</v>
      </c>
      <c r="BH53" s="139">
        <v>6515</v>
      </c>
      <c r="BI53" s="139">
        <v>27824</v>
      </c>
      <c r="BJ53" s="139">
        <v>1335</v>
      </c>
      <c r="BK53" s="139">
        <v>1017</v>
      </c>
      <c r="BL53" s="139">
        <v>1109</v>
      </c>
      <c r="BM53" s="139">
        <v>1570</v>
      </c>
      <c r="BN53" s="139">
        <v>1814</v>
      </c>
      <c r="BO53" s="139">
        <v>1080</v>
      </c>
      <c r="BP53" s="139">
        <v>8008</v>
      </c>
      <c r="BQ53" s="139">
        <v>273309</v>
      </c>
      <c r="BR53" s="139">
        <v>69073</v>
      </c>
      <c r="BS53" s="139">
        <v>75464</v>
      </c>
      <c r="BT53" s="139">
        <v>14835</v>
      </c>
      <c r="BU53" s="139">
        <v>38367</v>
      </c>
      <c r="BV53" s="139">
        <v>2544</v>
      </c>
      <c r="BW53" s="139">
        <v>110095</v>
      </c>
      <c r="BX53" s="139">
        <v>13677</v>
      </c>
      <c r="BY53" s="139">
        <v>1524</v>
      </c>
      <c r="BZ53" s="139">
        <v>138</v>
      </c>
      <c r="CA53" s="139">
        <v>385</v>
      </c>
      <c r="CB53" s="139">
        <v>194</v>
      </c>
      <c r="CC53" s="139">
        <v>34190</v>
      </c>
      <c r="CD53" s="139">
        <v>613</v>
      </c>
      <c r="CE53" s="139">
        <v>532</v>
      </c>
      <c r="CF53" s="139">
        <v>92941</v>
      </c>
      <c r="CG53" s="139">
        <v>2193</v>
      </c>
      <c r="CH53" s="139">
        <v>8507</v>
      </c>
      <c r="CI53" s="139">
        <v>284</v>
      </c>
      <c r="CJ53" s="139">
        <v>520</v>
      </c>
      <c r="CK53" s="139">
        <v>678</v>
      </c>
      <c r="CL53" s="139">
        <v>784</v>
      </c>
      <c r="CM53" s="139">
        <v>11023</v>
      </c>
      <c r="CN53" s="139">
        <v>4179</v>
      </c>
      <c r="CO53" s="139">
        <v>25756</v>
      </c>
      <c r="CP53" s="139">
        <v>1331</v>
      </c>
      <c r="CQ53" s="139">
        <v>1023</v>
      </c>
      <c r="CR53" s="139">
        <v>6644</v>
      </c>
      <c r="CS53" s="139">
        <v>16952</v>
      </c>
      <c r="CT53" s="139">
        <v>8679</v>
      </c>
      <c r="CU53" s="139">
        <v>84</v>
      </c>
      <c r="CV53" s="139">
        <v>70384</v>
      </c>
      <c r="CW53" s="139">
        <v>2322</v>
      </c>
      <c r="CX53" s="139">
        <v>3142</v>
      </c>
      <c r="CY53" s="139">
        <v>17959</v>
      </c>
      <c r="CZ53" s="139">
        <v>37464</v>
      </c>
      <c r="DA53" s="139">
        <v>38434</v>
      </c>
      <c r="DB53" s="139">
        <v>290</v>
      </c>
      <c r="DC53" s="139">
        <v>1705</v>
      </c>
      <c r="DD53" s="139">
        <v>93</v>
      </c>
      <c r="DE53" s="139">
        <v>1257</v>
      </c>
      <c r="DF53" s="139">
        <v>497</v>
      </c>
      <c r="DG53" s="139">
        <v>3505</v>
      </c>
      <c r="DH53" s="139">
        <v>2761</v>
      </c>
      <c r="DI53" s="139">
        <v>42725</v>
      </c>
      <c r="DJ53" s="139">
        <v>1</v>
      </c>
      <c r="DK53" s="139">
        <v>70562</v>
      </c>
      <c r="DL53" s="139">
        <v>1020</v>
      </c>
      <c r="DM53" s="139">
        <v>15082</v>
      </c>
      <c r="DN53" s="139">
        <v>97802</v>
      </c>
      <c r="DO53" s="139">
        <v>3747</v>
      </c>
      <c r="DP53" s="139">
        <v>1896</v>
      </c>
      <c r="DQ53" s="139">
        <v>50964</v>
      </c>
      <c r="DR53" s="139">
        <v>944</v>
      </c>
      <c r="DS53" s="139">
        <v>55280</v>
      </c>
      <c r="DT53" s="139">
        <v>4570</v>
      </c>
      <c r="DU53" s="139">
        <v>51322</v>
      </c>
      <c r="DV53" s="139">
        <v>304</v>
      </c>
      <c r="DW53" s="139">
        <v>11197</v>
      </c>
      <c r="DX53" s="139">
        <v>1484</v>
      </c>
      <c r="DY53" s="139">
        <v>33475</v>
      </c>
      <c r="DZ53" s="139">
        <v>9315</v>
      </c>
      <c r="EA53" s="139">
        <v>510</v>
      </c>
      <c r="EB53" s="139">
        <v>4089</v>
      </c>
      <c r="EC53" s="140">
        <v>2647744</v>
      </c>
      <c r="ED53" s="141">
        <v>6378904</v>
      </c>
      <c r="EE53" s="136">
        <v>6544000</v>
      </c>
      <c r="EN53" s="127"/>
      <c r="EX53" s="127"/>
      <c r="FH53" s="127"/>
      <c r="FM53" s="127"/>
      <c r="FO53" s="127"/>
      <c r="FW53" s="127"/>
      <c r="FX53" s="127"/>
      <c r="GC53" s="127"/>
      <c r="GE53" s="127"/>
      <c r="GG53" s="127"/>
      <c r="GP53" s="127"/>
      <c r="GZ53" s="127"/>
      <c r="HA53" s="127"/>
      <c r="HW53" s="127"/>
      <c r="IA53" s="127"/>
      <c r="IB53" s="127"/>
      <c r="IH53" s="127"/>
      <c r="II53" s="127"/>
      <c r="IL53" s="127"/>
      <c r="IN53" s="127"/>
      <c r="IQ53" s="120"/>
    </row>
    <row r="54" spans="1:251" s="117" customFormat="1" x14ac:dyDescent="0.2">
      <c r="A54" s="117">
        <v>1997</v>
      </c>
      <c r="B54" s="137">
        <v>90980</v>
      </c>
      <c r="C54" s="137">
        <v>17426</v>
      </c>
      <c r="D54" s="137">
        <v>16231</v>
      </c>
      <c r="E54" s="137">
        <v>31714</v>
      </c>
      <c r="F54" s="137">
        <v>14076</v>
      </c>
      <c r="G54" s="137">
        <v>131779</v>
      </c>
      <c r="H54" s="137">
        <v>5262</v>
      </c>
      <c r="I54" s="137">
        <v>35237</v>
      </c>
      <c r="J54" s="137">
        <v>15559</v>
      </c>
      <c r="K54" s="137">
        <v>5076</v>
      </c>
      <c r="L54" s="137">
        <v>16360</v>
      </c>
      <c r="M54" s="137">
        <v>103487</v>
      </c>
      <c r="N54" s="137">
        <v>235608</v>
      </c>
      <c r="O54" s="137">
        <v>23063</v>
      </c>
      <c r="P54" s="137">
        <v>16855</v>
      </c>
      <c r="Q54" s="137">
        <v>9934</v>
      </c>
      <c r="R54" s="137">
        <v>118244</v>
      </c>
      <c r="S54" s="137">
        <v>327688</v>
      </c>
      <c r="T54" s="137">
        <v>2281</v>
      </c>
      <c r="U54" s="137">
        <v>4183</v>
      </c>
      <c r="V54" s="137">
        <v>2159</v>
      </c>
      <c r="W54" s="137">
        <v>48617</v>
      </c>
      <c r="X54" s="137">
        <v>8483</v>
      </c>
      <c r="Y54" s="137">
        <v>9308</v>
      </c>
      <c r="Z54" s="137">
        <v>95732</v>
      </c>
      <c r="AA54" s="137">
        <v>14517</v>
      </c>
      <c r="AB54" s="137">
        <v>574</v>
      </c>
      <c r="AC54" s="137">
        <v>31210</v>
      </c>
      <c r="AD54" s="137">
        <v>425208</v>
      </c>
      <c r="AE54" s="137">
        <v>11449</v>
      </c>
      <c r="AF54" s="137">
        <v>4320</v>
      </c>
      <c r="AG54" s="137">
        <v>68767</v>
      </c>
      <c r="AH54" s="137">
        <v>14138</v>
      </c>
      <c r="AI54" s="137">
        <v>11308</v>
      </c>
      <c r="AJ54" s="137">
        <v>93045</v>
      </c>
      <c r="AK54" s="137">
        <v>150988</v>
      </c>
      <c r="AL54" s="137">
        <v>1500236</v>
      </c>
      <c r="AM54" s="137">
        <v>1093354</v>
      </c>
      <c r="AN54" s="138">
        <v>3711102</v>
      </c>
      <c r="AO54" s="139">
        <v>421</v>
      </c>
      <c r="AP54" s="139">
        <v>36727</v>
      </c>
      <c r="AQ54" s="139">
        <v>894</v>
      </c>
      <c r="AR54" s="139">
        <v>8129</v>
      </c>
      <c r="AS54" s="139">
        <v>4723</v>
      </c>
      <c r="AT54" s="139">
        <v>6835</v>
      </c>
      <c r="AU54" s="139">
        <v>2684</v>
      </c>
      <c r="AV54" s="139">
        <v>876</v>
      </c>
      <c r="AW54" s="139">
        <v>81960</v>
      </c>
      <c r="AX54" s="139">
        <v>520</v>
      </c>
      <c r="AY54" s="139">
        <v>877</v>
      </c>
      <c r="AZ54" s="139">
        <v>24619</v>
      </c>
      <c r="BA54" s="139">
        <v>1805</v>
      </c>
      <c r="BB54" s="139">
        <v>15318</v>
      </c>
      <c r="BC54" s="139">
        <v>946144</v>
      </c>
      <c r="BD54" s="139">
        <v>17700</v>
      </c>
      <c r="BE54" s="139">
        <v>1360</v>
      </c>
      <c r="BF54" s="139">
        <v>2229</v>
      </c>
      <c r="BG54" s="139">
        <v>1666</v>
      </c>
      <c r="BH54" s="139">
        <v>4984</v>
      </c>
      <c r="BI54" s="139">
        <v>29507</v>
      </c>
      <c r="BJ54" s="139">
        <v>1571</v>
      </c>
      <c r="BK54" s="139">
        <v>1166</v>
      </c>
      <c r="BL54" s="139">
        <v>1210</v>
      </c>
      <c r="BM54" s="139">
        <v>1744</v>
      </c>
      <c r="BN54" s="139">
        <v>2072</v>
      </c>
      <c r="BO54" s="139">
        <v>1134</v>
      </c>
      <c r="BP54" s="139">
        <v>8414</v>
      </c>
      <c r="BQ54" s="139">
        <v>284685</v>
      </c>
      <c r="BR54" s="139">
        <v>75991</v>
      </c>
      <c r="BS54" s="139">
        <v>73624</v>
      </c>
      <c r="BT54" s="139">
        <v>17290</v>
      </c>
      <c r="BU54" s="139">
        <v>35337</v>
      </c>
      <c r="BV54" s="139">
        <v>2254</v>
      </c>
      <c r="BW54" s="139">
        <v>117264</v>
      </c>
      <c r="BX54" s="139">
        <v>14977</v>
      </c>
      <c r="BY54" s="139">
        <v>1495</v>
      </c>
      <c r="BZ54" s="139">
        <v>174</v>
      </c>
      <c r="CA54" s="139">
        <v>464</v>
      </c>
      <c r="CB54" s="139">
        <v>207</v>
      </c>
      <c r="CC54" s="139">
        <v>34039</v>
      </c>
      <c r="CD54" s="139">
        <v>688</v>
      </c>
      <c r="CE54" s="139">
        <v>545</v>
      </c>
      <c r="CF54" s="139">
        <v>97732</v>
      </c>
      <c r="CG54" s="139">
        <v>2103</v>
      </c>
      <c r="CH54" s="139">
        <v>8689</v>
      </c>
      <c r="CI54" s="139">
        <v>307</v>
      </c>
      <c r="CJ54" s="139">
        <v>519</v>
      </c>
      <c r="CK54" s="139">
        <v>759</v>
      </c>
      <c r="CL54" s="139">
        <v>857</v>
      </c>
      <c r="CM54" s="139">
        <v>10960</v>
      </c>
      <c r="CN54" s="139">
        <v>4280</v>
      </c>
      <c r="CO54" s="139">
        <v>25828</v>
      </c>
      <c r="CP54" s="139">
        <v>1625</v>
      </c>
      <c r="CQ54" s="139">
        <v>1144</v>
      </c>
      <c r="CR54" s="139">
        <v>7474</v>
      </c>
      <c r="CS54" s="139">
        <v>19405</v>
      </c>
      <c r="CT54" s="139">
        <v>9896</v>
      </c>
      <c r="CU54" s="139">
        <v>106</v>
      </c>
      <c r="CV54" s="139">
        <v>64409</v>
      </c>
      <c r="CW54" s="139">
        <v>2777</v>
      </c>
      <c r="CX54" s="139">
        <v>1936</v>
      </c>
      <c r="CY54" s="139">
        <v>20563</v>
      </c>
      <c r="CZ54" s="139">
        <v>36505</v>
      </c>
      <c r="DA54" s="139">
        <v>36376</v>
      </c>
      <c r="DB54" s="139">
        <v>286</v>
      </c>
      <c r="DC54" s="139">
        <v>1791</v>
      </c>
      <c r="DD54" s="139">
        <v>328</v>
      </c>
      <c r="DE54" s="139">
        <v>1279</v>
      </c>
      <c r="DF54" s="139">
        <v>512</v>
      </c>
      <c r="DG54" s="139">
        <v>3630</v>
      </c>
      <c r="DH54" s="139">
        <v>2779</v>
      </c>
      <c r="DI54" s="139">
        <v>42327</v>
      </c>
      <c r="DJ54" s="139">
        <v>1</v>
      </c>
      <c r="DK54" s="139">
        <v>58969</v>
      </c>
      <c r="DL54" s="139">
        <v>890</v>
      </c>
      <c r="DM54" s="139">
        <v>18882</v>
      </c>
      <c r="DN54" s="139">
        <v>101262</v>
      </c>
      <c r="DO54" s="139">
        <v>2811</v>
      </c>
      <c r="DP54" s="139">
        <v>2047</v>
      </c>
      <c r="DQ54" s="139">
        <v>54794</v>
      </c>
      <c r="DR54" s="139">
        <v>786</v>
      </c>
      <c r="DS54" s="139">
        <v>57285</v>
      </c>
      <c r="DT54" s="139">
        <v>4621</v>
      </c>
      <c r="DU54" s="139">
        <v>54139</v>
      </c>
      <c r="DV54" s="139">
        <v>313</v>
      </c>
      <c r="DW54" s="139">
        <v>11357</v>
      </c>
      <c r="DX54" s="139">
        <v>1515</v>
      </c>
      <c r="DY54" s="139">
        <v>36532</v>
      </c>
      <c r="DZ54" s="139">
        <v>12294</v>
      </c>
      <c r="EA54" s="139">
        <v>652</v>
      </c>
      <c r="EB54" s="139">
        <v>3929</v>
      </c>
      <c r="EC54" s="140">
        <v>2696584</v>
      </c>
      <c r="ED54" s="141">
        <v>6407686</v>
      </c>
      <c r="EE54" s="136">
        <v>6653000</v>
      </c>
      <c r="EN54" s="127"/>
      <c r="EX54" s="127"/>
      <c r="FH54" s="127"/>
      <c r="FM54" s="127"/>
      <c r="FO54" s="127"/>
      <c r="FX54" s="127"/>
      <c r="GC54" s="127"/>
      <c r="GE54" s="127"/>
      <c r="GG54" s="127"/>
      <c r="GP54" s="127"/>
      <c r="GZ54" s="127"/>
      <c r="HA54" s="127"/>
      <c r="HW54" s="127"/>
      <c r="IA54" s="127"/>
      <c r="IB54" s="127"/>
      <c r="IH54" s="127"/>
      <c r="II54" s="127"/>
      <c r="IL54" s="127"/>
      <c r="IN54" s="127"/>
      <c r="IQ54" s="120"/>
    </row>
    <row r="55" spans="1:251" s="117" customFormat="1" x14ac:dyDescent="0.2">
      <c r="A55" s="117">
        <v>1998</v>
      </c>
      <c r="B55" s="137">
        <v>94604</v>
      </c>
      <c r="C55" s="137">
        <v>17880</v>
      </c>
      <c r="D55" s="137">
        <v>15707</v>
      </c>
      <c r="E55" s="137">
        <v>32502</v>
      </c>
      <c r="F55" s="137">
        <v>13362</v>
      </c>
      <c r="G55" s="137">
        <v>141047</v>
      </c>
      <c r="H55" s="137">
        <v>5568</v>
      </c>
      <c r="I55" s="137">
        <v>33500</v>
      </c>
      <c r="J55" s="137">
        <v>15290</v>
      </c>
      <c r="K55" s="137">
        <v>4675</v>
      </c>
      <c r="L55" s="137">
        <v>15541</v>
      </c>
      <c r="M55" s="137">
        <v>111561</v>
      </c>
      <c r="N55" s="137">
        <v>233755</v>
      </c>
      <c r="O55" s="137">
        <v>23946</v>
      </c>
      <c r="P55" s="137">
        <v>16573</v>
      </c>
      <c r="Q55" s="137">
        <v>10402</v>
      </c>
      <c r="R55" s="137">
        <v>120683</v>
      </c>
      <c r="S55" s="137">
        <v>316080</v>
      </c>
      <c r="T55" s="137">
        <v>2201</v>
      </c>
      <c r="U55" s="137">
        <v>4417</v>
      </c>
      <c r="V55" s="137">
        <v>2006</v>
      </c>
      <c r="W55" s="137">
        <v>47821</v>
      </c>
      <c r="X55" s="137">
        <v>8162</v>
      </c>
      <c r="Y55" s="137">
        <v>9946</v>
      </c>
      <c r="Z55" s="137">
        <v>89156</v>
      </c>
      <c r="AA55" s="137">
        <v>15832</v>
      </c>
      <c r="AB55" s="137">
        <v>573</v>
      </c>
      <c r="AC55" s="137">
        <v>27879</v>
      </c>
      <c r="AD55" s="137">
        <v>416347</v>
      </c>
      <c r="AE55" s="137">
        <v>11789</v>
      </c>
      <c r="AF55" s="137">
        <v>4140</v>
      </c>
      <c r="AG55" s="137">
        <v>71329</v>
      </c>
      <c r="AH55" s="137">
        <v>14447</v>
      </c>
      <c r="AI55" s="137">
        <v>11407</v>
      </c>
      <c r="AJ55" s="137">
        <v>89620</v>
      </c>
      <c r="AK55" s="137">
        <v>151115</v>
      </c>
      <c r="AL55" s="137">
        <v>1485977</v>
      </c>
      <c r="AM55" s="137">
        <v>1094198</v>
      </c>
      <c r="AN55" s="138">
        <v>3686840</v>
      </c>
      <c r="AO55" s="139">
        <v>478</v>
      </c>
      <c r="AP55" s="139">
        <v>37544</v>
      </c>
      <c r="AQ55" s="139">
        <v>929</v>
      </c>
      <c r="AR55" s="139">
        <v>8638</v>
      </c>
      <c r="AS55" s="139">
        <v>5019</v>
      </c>
      <c r="AT55" s="139">
        <v>6556</v>
      </c>
      <c r="AU55" s="139">
        <v>2816</v>
      </c>
      <c r="AV55" s="139">
        <v>1045</v>
      </c>
      <c r="AW55" s="139">
        <v>85162</v>
      </c>
      <c r="AX55" s="139">
        <v>609</v>
      </c>
      <c r="AY55" s="139">
        <v>875</v>
      </c>
      <c r="AZ55" s="139">
        <v>22809</v>
      </c>
      <c r="BA55" s="139">
        <v>824</v>
      </c>
      <c r="BB55" s="139">
        <v>15739</v>
      </c>
      <c r="BC55" s="139">
        <v>906557</v>
      </c>
      <c r="BD55" s="139">
        <v>17992</v>
      </c>
      <c r="BE55" s="139">
        <v>1450</v>
      </c>
      <c r="BF55" s="139">
        <v>1885</v>
      </c>
      <c r="BG55" s="139">
        <v>1811</v>
      </c>
      <c r="BH55" s="139">
        <v>6062</v>
      </c>
      <c r="BI55" s="139">
        <v>33336</v>
      </c>
      <c r="BJ55" s="139">
        <v>1585</v>
      </c>
      <c r="BK55" s="139">
        <v>1371</v>
      </c>
      <c r="BL55" s="139">
        <v>1353</v>
      </c>
      <c r="BM55" s="139">
        <v>1746</v>
      </c>
      <c r="BN55" s="139">
        <v>2387</v>
      </c>
      <c r="BO55" s="139">
        <v>1268</v>
      </c>
      <c r="BP55" s="139">
        <v>10699</v>
      </c>
      <c r="BQ55" s="139">
        <v>292313</v>
      </c>
      <c r="BR55" s="139">
        <v>57325</v>
      </c>
      <c r="BS55" s="139">
        <v>84328</v>
      </c>
      <c r="BT55" s="139">
        <v>17120</v>
      </c>
      <c r="BU55" s="139">
        <v>34105</v>
      </c>
      <c r="BV55" s="139">
        <v>2737</v>
      </c>
      <c r="BW55" s="139">
        <v>99488</v>
      </c>
      <c r="BX55" s="139">
        <v>14111</v>
      </c>
      <c r="BY55" s="139">
        <v>1588</v>
      </c>
      <c r="BZ55" s="139">
        <v>196</v>
      </c>
      <c r="CA55" s="139">
        <v>474</v>
      </c>
      <c r="CB55" s="139">
        <v>226</v>
      </c>
      <c r="CC55" s="139">
        <v>31139</v>
      </c>
      <c r="CD55" s="139">
        <v>585</v>
      </c>
      <c r="CE55" s="139">
        <v>599</v>
      </c>
      <c r="CF55" s="139">
        <v>101830</v>
      </c>
      <c r="CG55" s="139">
        <v>2102</v>
      </c>
      <c r="CH55" s="139">
        <v>8737</v>
      </c>
      <c r="CI55" s="139">
        <v>309</v>
      </c>
      <c r="CJ55" s="139">
        <v>544</v>
      </c>
      <c r="CK55" s="139">
        <v>614</v>
      </c>
      <c r="CL55" s="139">
        <v>933</v>
      </c>
      <c r="CM55" s="139">
        <v>10958</v>
      </c>
      <c r="CN55" s="139">
        <v>4573</v>
      </c>
      <c r="CO55" s="139">
        <v>26633</v>
      </c>
      <c r="CP55" s="139">
        <v>1622</v>
      </c>
      <c r="CQ55" s="139">
        <v>1228</v>
      </c>
      <c r="CR55" s="139">
        <v>7583</v>
      </c>
      <c r="CS55" s="139">
        <v>18882</v>
      </c>
      <c r="CT55" s="139">
        <v>8836</v>
      </c>
      <c r="CU55" s="139">
        <v>101</v>
      </c>
      <c r="CV55" s="139">
        <v>18133</v>
      </c>
      <c r="CW55" s="139">
        <v>2636</v>
      </c>
      <c r="CX55" s="139">
        <v>1710</v>
      </c>
      <c r="CY55" s="139">
        <v>22910</v>
      </c>
      <c r="CZ55" s="139">
        <v>39846</v>
      </c>
      <c r="DA55" s="139">
        <v>41663</v>
      </c>
      <c r="DB55" s="139">
        <v>286</v>
      </c>
      <c r="DC55" s="139">
        <v>1853</v>
      </c>
      <c r="DD55" s="139">
        <v>331</v>
      </c>
      <c r="DE55" s="139">
        <v>1280</v>
      </c>
      <c r="DF55" s="139">
        <v>484</v>
      </c>
      <c r="DG55" s="139">
        <v>3835</v>
      </c>
      <c r="DH55" s="139">
        <v>2317</v>
      </c>
      <c r="DI55" s="139">
        <v>45317</v>
      </c>
      <c r="DJ55" s="139">
        <v>1</v>
      </c>
      <c r="DK55" s="139">
        <v>56635</v>
      </c>
      <c r="DL55" s="139">
        <v>935</v>
      </c>
      <c r="DM55" s="139">
        <v>15624</v>
      </c>
      <c r="DN55" s="139">
        <v>101505</v>
      </c>
      <c r="DO55" s="139">
        <v>2684</v>
      </c>
      <c r="DP55" s="139">
        <v>2117</v>
      </c>
      <c r="DQ55" s="139">
        <v>57805</v>
      </c>
      <c r="DR55" s="139">
        <v>697</v>
      </c>
      <c r="DS55" s="139">
        <v>50860</v>
      </c>
      <c r="DT55" s="139">
        <v>4909</v>
      </c>
      <c r="DU55" s="139">
        <v>54706</v>
      </c>
      <c r="DV55" s="139">
        <v>368</v>
      </c>
      <c r="DW55" s="139">
        <v>22224</v>
      </c>
      <c r="DX55" s="139">
        <v>1551</v>
      </c>
      <c r="DY55" s="139">
        <v>45629</v>
      </c>
      <c r="DZ55" s="139">
        <v>12957</v>
      </c>
      <c r="EA55" s="139">
        <v>631</v>
      </c>
      <c r="EB55" s="139">
        <v>3887</v>
      </c>
      <c r="EC55" s="140">
        <v>2628690</v>
      </c>
      <c r="ED55" s="141">
        <v>6315530</v>
      </c>
      <c r="EE55" s="136">
        <v>6644000</v>
      </c>
      <c r="EN55" s="127"/>
      <c r="EX55" s="127"/>
      <c r="FH55" s="127"/>
      <c r="FM55" s="127"/>
      <c r="FO55" s="127"/>
      <c r="FX55" s="127"/>
      <c r="GC55" s="127"/>
      <c r="GE55" s="127"/>
      <c r="GG55" s="127"/>
      <c r="GP55" s="127"/>
      <c r="GZ55" s="127"/>
      <c r="HA55" s="127"/>
      <c r="HW55" s="127"/>
      <c r="IA55" s="127"/>
      <c r="IB55" s="127"/>
      <c r="IH55" s="127"/>
      <c r="II55" s="127"/>
      <c r="IL55" s="127"/>
      <c r="IN55" s="127"/>
      <c r="IQ55" s="120"/>
    </row>
    <row r="56" spans="1:251" s="117" customFormat="1" x14ac:dyDescent="0.2">
      <c r="A56" s="117">
        <v>1999</v>
      </c>
      <c r="B56" s="137">
        <v>88771</v>
      </c>
      <c r="C56" s="137">
        <v>17398</v>
      </c>
      <c r="D56" s="137">
        <v>15222</v>
      </c>
      <c r="E56" s="137">
        <v>31591</v>
      </c>
      <c r="F56" s="137">
        <v>11994</v>
      </c>
      <c r="G56" s="137">
        <v>140555</v>
      </c>
      <c r="H56" s="137">
        <v>5588</v>
      </c>
      <c r="I56" s="137">
        <v>30674</v>
      </c>
      <c r="J56" s="137">
        <v>13889</v>
      </c>
      <c r="K56" s="137">
        <v>4220</v>
      </c>
      <c r="L56" s="137">
        <v>15114</v>
      </c>
      <c r="M56" s="137">
        <v>101257</v>
      </c>
      <c r="N56" s="137">
        <v>224836</v>
      </c>
      <c r="O56" s="137">
        <v>23626</v>
      </c>
      <c r="P56" s="137">
        <v>16462</v>
      </c>
      <c r="Q56" s="137">
        <v>10944</v>
      </c>
      <c r="R56" s="137">
        <v>119176</v>
      </c>
      <c r="S56" s="137">
        <v>326709</v>
      </c>
      <c r="T56" s="137">
        <v>1862</v>
      </c>
      <c r="U56" s="137">
        <v>3734</v>
      </c>
      <c r="V56" s="137">
        <v>2096</v>
      </c>
      <c r="W56" s="137">
        <v>44458</v>
      </c>
      <c r="X56" s="137">
        <v>8928</v>
      </c>
      <c r="Y56" s="137">
        <v>11187</v>
      </c>
      <c r="Z56" s="137">
        <v>86483</v>
      </c>
      <c r="AA56" s="137">
        <v>17641</v>
      </c>
      <c r="AB56" s="137">
        <v>564</v>
      </c>
      <c r="AC56" s="137">
        <v>24445</v>
      </c>
      <c r="AD56" s="137">
        <v>419644</v>
      </c>
      <c r="AE56" s="137">
        <v>10871</v>
      </c>
      <c r="AF56" s="137">
        <v>4150</v>
      </c>
      <c r="AG56" s="137">
        <v>77007</v>
      </c>
      <c r="AH56" s="137">
        <v>13937</v>
      </c>
      <c r="AI56" s="137">
        <v>11099</v>
      </c>
      <c r="AJ56" s="137">
        <v>90687</v>
      </c>
      <c r="AK56" s="137">
        <v>146046</v>
      </c>
      <c r="AL56" s="137">
        <v>1507540</v>
      </c>
      <c r="AM56" s="137">
        <v>1056393</v>
      </c>
      <c r="AN56" s="138">
        <v>3680405</v>
      </c>
      <c r="AO56" s="139">
        <v>814</v>
      </c>
      <c r="AP56" s="139">
        <v>39675</v>
      </c>
      <c r="AQ56" s="139">
        <v>834</v>
      </c>
      <c r="AR56" s="139">
        <v>7793</v>
      </c>
      <c r="AS56" s="139">
        <v>4914</v>
      </c>
      <c r="AT56" s="139">
        <v>6881</v>
      </c>
      <c r="AU56" s="139">
        <v>2812</v>
      </c>
      <c r="AV56" s="139">
        <v>967</v>
      </c>
      <c r="AW56" s="139">
        <v>87312</v>
      </c>
      <c r="AX56" s="139">
        <v>599</v>
      </c>
      <c r="AY56" s="139">
        <v>840</v>
      </c>
      <c r="AZ56" s="139">
        <v>24635</v>
      </c>
      <c r="BA56" s="139">
        <v>874</v>
      </c>
      <c r="BB56" s="139">
        <v>16603</v>
      </c>
      <c r="BC56" s="139">
        <v>904842</v>
      </c>
      <c r="BD56" s="139">
        <v>15411</v>
      </c>
      <c r="BE56" s="139">
        <v>1506</v>
      </c>
      <c r="BF56" s="139">
        <v>1709</v>
      </c>
      <c r="BG56" s="139">
        <v>1842</v>
      </c>
      <c r="BH56" s="139">
        <v>5801</v>
      </c>
      <c r="BI56" s="139">
        <v>34195</v>
      </c>
      <c r="BJ56" s="139">
        <v>1554</v>
      </c>
      <c r="BK56" s="139">
        <v>1384</v>
      </c>
      <c r="BL56" s="139">
        <v>1185</v>
      </c>
      <c r="BM56" s="139">
        <v>1786</v>
      </c>
      <c r="BN56" s="139">
        <v>2435</v>
      </c>
      <c r="BO56" s="139">
        <v>1293</v>
      </c>
      <c r="BP56" s="139">
        <v>11659</v>
      </c>
      <c r="BQ56" s="139">
        <v>312078</v>
      </c>
      <c r="BR56" s="139">
        <v>65991</v>
      </c>
      <c r="BS56" s="139">
        <v>104367</v>
      </c>
      <c r="BT56" s="139">
        <v>16950</v>
      </c>
      <c r="BU56" s="139">
        <v>31768</v>
      </c>
      <c r="BV56" s="139">
        <v>2774</v>
      </c>
      <c r="BW56" s="139">
        <v>109039</v>
      </c>
      <c r="BX56" s="139">
        <v>14732</v>
      </c>
      <c r="BY56" s="139">
        <v>1244</v>
      </c>
      <c r="BZ56" s="139">
        <v>261</v>
      </c>
      <c r="CA56" s="139">
        <v>525</v>
      </c>
      <c r="CB56" s="139">
        <v>272</v>
      </c>
      <c r="CC56" s="139">
        <v>29434</v>
      </c>
      <c r="CD56" s="139">
        <v>640</v>
      </c>
      <c r="CE56" s="139">
        <v>673</v>
      </c>
      <c r="CF56" s="139">
        <v>104131</v>
      </c>
      <c r="CG56" s="139">
        <v>2060</v>
      </c>
      <c r="CH56" s="139">
        <v>9041</v>
      </c>
      <c r="CI56" s="139">
        <v>324</v>
      </c>
      <c r="CJ56" s="139">
        <v>483</v>
      </c>
      <c r="CK56" s="139">
        <v>878</v>
      </c>
      <c r="CL56" s="139">
        <v>989</v>
      </c>
      <c r="CM56" s="139">
        <v>12214</v>
      </c>
      <c r="CN56" s="139">
        <v>5705</v>
      </c>
      <c r="CO56" s="139">
        <v>27375</v>
      </c>
      <c r="CP56" s="139">
        <v>1546</v>
      </c>
      <c r="CQ56" s="139">
        <v>1228</v>
      </c>
      <c r="CR56" s="139">
        <v>8006</v>
      </c>
      <c r="CS56" s="139">
        <v>17755</v>
      </c>
      <c r="CT56" s="139">
        <v>8565</v>
      </c>
      <c r="CU56" s="139">
        <v>164</v>
      </c>
      <c r="CV56" s="139">
        <v>19888</v>
      </c>
      <c r="CW56" s="139">
        <v>2750</v>
      </c>
      <c r="CX56" s="139">
        <v>1228</v>
      </c>
      <c r="CY56" s="139">
        <v>18829</v>
      </c>
      <c r="CZ56" s="139">
        <v>42284</v>
      </c>
      <c r="DA56" s="139">
        <v>37353</v>
      </c>
      <c r="DB56" s="139">
        <v>298</v>
      </c>
      <c r="DC56" s="139">
        <v>1863</v>
      </c>
      <c r="DD56" s="139">
        <v>338</v>
      </c>
      <c r="DE56" s="139">
        <v>1239</v>
      </c>
      <c r="DF56" s="139">
        <v>459</v>
      </c>
      <c r="DG56" s="139">
        <v>3662</v>
      </c>
      <c r="DH56" s="139">
        <v>2587</v>
      </c>
      <c r="DI56" s="139">
        <v>46462</v>
      </c>
      <c r="DJ56" s="139">
        <v>1</v>
      </c>
      <c r="DK56" s="139">
        <v>61756</v>
      </c>
      <c r="DL56" s="139">
        <v>1009</v>
      </c>
      <c r="DM56" s="139">
        <v>13707</v>
      </c>
      <c r="DN56" s="139">
        <v>101182</v>
      </c>
      <c r="DO56" s="139">
        <v>3110</v>
      </c>
      <c r="DP56" s="139">
        <v>2328</v>
      </c>
      <c r="DQ56" s="139">
        <v>56078</v>
      </c>
      <c r="DR56" s="139">
        <v>692</v>
      </c>
      <c r="DS56" s="139">
        <v>53708</v>
      </c>
      <c r="DT56" s="139">
        <v>4999</v>
      </c>
      <c r="DU56" s="139">
        <v>53659</v>
      </c>
      <c r="DV56" s="139">
        <v>384</v>
      </c>
      <c r="DW56" s="139">
        <v>21373</v>
      </c>
      <c r="DX56" s="139">
        <v>1834</v>
      </c>
      <c r="DY56" s="139">
        <v>47073</v>
      </c>
      <c r="DZ56" s="139">
        <v>13006</v>
      </c>
      <c r="EA56" s="139">
        <v>493</v>
      </c>
      <c r="EB56" s="139">
        <v>4318</v>
      </c>
      <c r="EC56" s="140">
        <v>2693317</v>
      </c>
      <c r="ED56" s="141">
        <v>6373722</v>
      </c>
      <c r="EE56" s="136">
        <v>6611000</v>
      </c>
      <c r="EN56" s="127"/>
      <c r="EX56" s="127"/>
      <c r="FH56" s="127"/>
      <c r="FM56" s="127"/>
      <c r="FO56" s="127"/>
      <c r="FX56" s="127"/>
      <c r="GC56" s="127"/>
      <c r="GE56" s="127"/>
      <c r="GG56" s="127"/>
      <c r="GP56" s="127"/>
      <c r="GZ56" s="127"/>
      <c r="HA56" s="127"/>
      <c r="HW56" s="127"/>
      <c r="IA56" s="127"/>
      <c r="IB56" s="127"/>
      <c r="IH56" s="127"/>
      <c r="II56" s="127"/>
      <c r="IL56" s="127"/>
      <c r="IN56" s="127"/>
      <c r="IQ56" s="120"/>
    </row>
    <row r="57" spans="1:251" s="117" customFormat="1" x14ac:dyDescent="0.2">
      <c r="A57" s="117">
        <v>2000</v>
      </c>
      <c r="B57" s="137">
        <v>89884</v>
      </c>
      <c r="C57" s="137">
        <v>17370</v>
      </c>
      <c r="D57" s="137">
        <v>14581</v>
      </c>
      <c r="E57" s="137">
        <v>31554</v>
      </c>
      <c r="F57" s="137">
        <v>11871</v>
      </c>
      <c r="G57" s="137">
        <v>145755</v>
      </c>
      <c r="H57" s="137">
        <v>5357</v>
      </c>
      <c r="I57" s="137">
        <v>33992</v>
      </c>
      <c r="J57" s="137">
        <v>12888</v>
      </c>
      <c r="K57" s="137">
        <v>4243</v>
      </c>
      <c r="L57" s="137">
        <v>14219</v>
      </c>
      <c r="M57" s="137">
        <v>99689</v>
      </c>
      <c r="N57" s="137">
        <v>226916</v>
      </c>
      <c r="O57" s="137">
        <v>24984</v>
      </c>
      <c r="P57" s="137">
        <v>15613</v>
      </c>
      <c r="Q57" s="137">
        <v>11241</v>
      </c>
      <c r="R57" s="137">
        <v>122209</v>
      </c>
      <c r="S57" s="137">
        <v>332586</v>
      </c>
      <c r="T57" s="137">
        <v>1702</v>
      </c>
      <c r="U57" s="137">
        <v>3327</v>
      </c>
      <c r="V57" s="137">
        <v>2247</v>
      </c>
      <c r="W57" s="137">
        <v>45095</v>
      </c>
      <c r="X57" s="137">
        <v>8919</v>
      </c>
      <c r="Y57" s="137">
        <v>10583</v>
      </c>
      <c r="Z57" s="137">
        <v>82272</v>
      </c>
      <c r="AA57" s="137">
        <v>17171</v>
      </c>
      <c r="AB57" s="137">
        <v>590</v>
      </c>
      <c r="AC57" s="137">
        <v>24539</v>
      </c>
      <c r="AD57" s="137">
        <v>424901</v>
      </c>
      <c r="AE57" s="137">
        <v>9962</v>
      </c>
      <c r="AF57" s="137">
        <v>3884</v>
      </c>
      <c r="AG57" s="137">
        <v>80293</v>
      </c>
      <c r="AH57" s="137">
        <v>13579</v>
      </c>
      <c r="AI57" s="137">
        <v>10649</v>
      </c>
      <c r="AJ57" s="137">
        <v>87476</v>
      </c>
      <c r="AK57" s="137">
        <v>148258</v>
      </c>
      <c r="AL57" s="137">
        <v>1558072</v>
      </c>
      <c r="AM57" s="137">
        <v>1061549</v>
      </c>
      <c r="AN57" s="138">
        <v>3748471</v>
      </c>
      <c r="AO57" s="139">
        <v>824</v>
      </c>
      <c r="AP57" s="139">
        <v>38472</v>
      </c>
      <c r="AQ57" s="139">
        <v>945</v>
      </c>
      <c r="AR57" s="139">
        <v>8047</v>
      </c>
      <c r="AS57" s="139">
        <v>5084</v>
      </c>
      <c r="AT57" s="139">
        <v>7599</v>
      </c>
      <c r="AU57" s="139">
        <v>2788</v>
      </c>
      <c r="AV57" s="139">
        <v>1166</v>
      </c>
      <c r="AW57" s="139">
        <v>89442</v>
      </c>
      <c r="AX57" s="139">
        <v>615</v>
      </c>
      <c r="AY57" s="139">
        <v>936</v>
      </c>
      <c r="AZ57" s="139">
        <v>27064</v>
      </c>
      <c r="BA57" s="139">
        <v>842</v>
      </c>
      <c r="BB57" s="139">
        <v>16006</v>
      </c>
      <c r="BC57" s="139">
        <v>928601</v>
      </c>
      <c r="BD57" s="139">
        <v>15796</v>
      </c>
      <c r="BE57" s="139">
        <v>1493</v>
      </c>
      <c r="BF57" s="139">
        <v>1852</v>
      </c>
      <c r="BG57" s="139">
        <v>1868</v>
      </c>
      <c r="BH57" s="139">
        <v>5711</v>
      </c>
      <c r="BI57" s="139">
        <v>38540</v>
      </c>
      <c r="BJ57" s="139">
        <v>1566</v>
      </c>
      <c r="BK57" s="139">
        <v>1590</v>
      </c>
      <c r="BL57" s="139">
        <v>1237</v>
      </c>
      <c r="BM57" s="139">
        <v>1715</v>
      </c>
      <c r="BN57" s="139">
        <v>2704</v>
      </c>
      <c r="BO57" s="139">
        <v>1372</v>
      </c>
      <c r="BP57" s="139">
        <v>11035</v>
      </c>
      <c r="BQ57" s="139">
        <v>323606</v>
      </c>
      <c r="BR57" s="139">
        <v>71835</v>
      </c>
      <c r="BS57" s="139">
        <v>101637</v>
      </c>
      <c r="BT57" s="139">
        <v>17096</v>
      </c>
      <c r="BU57" s="139">
        <v>34843</v>
      </c>
      <c r="BV57" s="139">
        <v>2841</v>
      </c>
      <c r="BW57" s="139">
        <v>122051</v>
      </c>
      <c r="BX57" s="139">
        <v>15048</v>
      </c>
      <c r="BY57" s="139">
        <v>1235</v>
      </c>
      <c r="BZ57" s="139">
        <v>265</v>
      </c>
      <c r="CA57" s="139">
        <v>511</v>
      </c>
      <c r="CB57" s="139">
        <v>247</v>
      </c>
      <c r="CC57" s="139">
        <v>34525</v>
      </c>
      <c r="CD57" s="139">
        <v>563</v>
      </c>
      <c r="CE57" s="139">
        <v>755</v>
      </c>
      <c r="CF57" s="139">
        <v>104041</v>
      </c>
      <c r="CG57" s="139">
        <v>2047</v>
      </c>
      <c r="CH57" s="139">
        <v>9246</v>
      </c>
      <c r="CI57" s="139">
        <v>368</v>
      </c>
      <c r="CJ57" s="139">
        <v>481</v>
      </c>
      <c r="CK57" s="139">
        <v>882</v>
      </c>
      <c r="CL57" s="139">
        <v>1026</v>
      </c>
      <c r="CM57" s="139">
        <v>21593</v>
      </c>
      <c r="CN57" s="139">
        <v>6154</v>
      </c>
      <c r="CO57" s="139">
        <v>29029</v>
      </c>
      <c r="CP57" s="139">
        <v>1579</v>
      </c>
      <c r="CQ57" s="139">
        <v>1006</v>
      </c>
      <c r="CR57" s="139">
        <v>8262</v>
      </c>
      <c r="CS57" s="139">
        <v>18451</v>
      </c>
      <c r="CT57" s="139">
        <v>9471</v>
      </c>
      <c r="CU57" s="139">
        <v>188</v>
      </c>
      <c r="CV57" s="139">
        <v>21435</v>
      </c>
      <c r="CW57" s="139">
        <v>3047</v>
      </c>
      <c r="CX57" s="139">
        <v>958</v>
      </c>
      <c r="CY57" s="139">
        <v>21265</v>
      </c>
      <c r="CZ57" s="139">
        <v>43042</v>
      </c>
      <c r="DA57" s="139">
        <v>36892</v>
      </c>
      <c r="DB57" s="139">
        <v>295</v>
      </c>
      <c r="DC57" s="139">
        <v>2031</v>
      </c>
      <c r="DD57" s="139">
        <v>324</v>
      </c>
      <c r="DE57" s="139">
        <v>1185</v>
      </c>
      <c r="DF57" s="139">
        <v>458</v>
      </c>
      <c r="DG57" s="139">
        <v>4204</v>
      </c>
      <c r="DH57" s="139">
        <v>2564</v>
      </c>
      <c r="DI57" s="139">
        <v>46301</v>
      </c>
      <c r="DJ57" s="139">
        <v>1</v>
      </c>
      <c r="DK57" s="139">
        <v>80975</v>
      </c>
      <c r="DL57" s="139">
        <v>1074</v>
      </c>
      <c r="DM57" s="139">
        <v>12987</v>
      </c>
      <c r="DN57" s="139">
        <v>100521</v>
      </c>
      <c r="DO57" s="139">
        <v>3051</v>
      </c>
      <c r="DP57" s="139">
        <v>2771</v>
      </c>
      <c r="DQ57" s="139">
        <v>59369</v>
      </c>
      <c r="DR57" s="139">
        <v>723</v>
      </c>
      <c r="DS57" s="139">
        <v>54963</v>
      </c>
      <c r="DT57" s="139">
        <v>5433</v>
      </c>
      <c r="DU57" s="139">
        <v>58944</v>
      </c>
      <c r="DV57" s="139">
        <v>418</v>
      </c>
      <c r="DW57" s="139">
        <v>30696</v>
      </c>
      <c r="DX57" s="139">
        <v>1447</v>
      </c>
      <c r="DY57" s="139">
        <v>41564</v>
      </c>
      <c r="DZ57" s="139">
        <v>14492</v>
      </c>
      <c r="EA57" s="139">
        <v>496</v>
      </c>
      <c r="EB57" s="139">
        <v>3787</v>
      </c>
      <c r="EC57" s="140">
        <v>2813505</v>
      </c>
      <c r="ED57" s="141">
        <v>6561976</v>
      </c>
      <c r="EE57" s="136">
        <v>6766000</v>
      </c>
      <c r="EX57" s="127"/>
      <c r="FH57" s="127"/>
      <c r="FM57" s="127"/>
      <c r="FO57" s="127"/>
      <c r="FX57" s="127"/>
      <c r="GC57" s="127"/>
      <c r="GE57" s="127"/>
      <c r="GG57" s="127"/>
      <c r="GZ57" s="127"/>
      <c r="HA57" s="127"/>
      <c r="HW57" s="127"/>
      <c r="IA57" s="127"/>
      <c r="IB57" s="127"/>
      <c r="IH57" s="127"/>
      <c r="II57" s="127"/>
      <c r="IL57" s="127"/>
      <c r="IN57" s="127"/>
      <c r="IO57" s="127"/>
      <c r="IQ57" s="120"/>
    </row>
    <row r="58" spans="1:251" s="117" customFormat="1" x14ac:dyDescent="0.2">
      <c r="A58" s="117">
        <v>2001</v>
      </c>
      <c r="B58" s="137">
        <v>88590</v>
      </c>
      <c r="C58" s="137">
        <v>17921</v>
      </c>
      <c r="D58" s="137">
        <v>14343</v>
      </c>
      <c r="E58" s="137">
        <v>31297</v>
      </c>
      <c r="F58" s="137">
        <v>12668</v>
      </c>
      <c r="G58" s="137">
        <v>143357</v>
      </c>
      <c r="H58" s="137">
        <v>5649</v>
      </c>
      <c r="I58" s="137">
        <v>33926</v>
      </c>
      <c r="J58" s="137">
        <v>13372</v>
      </c>
      <c r="K58" s="137">
        <v>4359</v>
      </c>
      <c r="L58" s="137">
        <v>15387</v>
      </c>
      <c r="M58" s="137">
        <v>105216</v>
      </c>
      <c r="N58" s="137">
        <v>233367</v>
      </c>
      <c r="O58" s="137">
        <v>25581</v>
      </c>
      <c r="P58" s="137">
        <v>15556</v>
      </c>
      <c r="Q58" s="137">
        <v>12007</v>
      </c>
      <c r="R58" s="137">
        <v>121913</v>
      </c>
      <c r="S58" s="137">
        <v>327861</v>
      </c>
      <c r="T58" s="137">
        <v>1869</v>
      </c>
      <c r="U58" s="137">
        <v>3523</v>
      </c>
      <c r="V58" s="137">
        <v>2400</v>
      </c>
      <c r="W58" s="137">
        <v>45616</v>
      </c>
      <c r="X58" s="137">
        <v>9267</v>
      </c>
      <c r="Y58" s="137">
        <v>11206</v>
      </c>
      <c r="Z58" s="137">
        <v>82576</v>
      </c>
      <c r="AA58" s="137">
        <v>17143</v>
      </c>
      <c r="AB58" s="137">
        <v>573</v>
      </c>
      <c r="AC58" s="137">
        <v>26090</v>
      </c>
      <c r="AD58" s="137">
        <v>424874</v>
      </c>
      <c r="AE58" s="137">
        <v>10733</v>
      </c>
      <c r="AF58" s="137">
        <v>4131</v>
      </c>
      <c r="AG58" s="137">
        <v>81219</v>
      </c>
      <c r="AH58" s="137">
        <v>13943</v>
      </c>
      <c r="AI58" s="137">
        <v>11716</v>
      </c>
      <c r="AJ58" s="137">
        <v>87715</v>
      </c>
      <c r="AK58" s="137">
        <v>150137</v>
      </c>
      <c r="AL58" s="137">
        <v>1527507</v>
      </c>
      <c r="AM58" s="137">
        <v>1084495</v>
      </c>
      <c r="AN58" s="138">
        <v>3734608</v>
      </c>
      <c r="AO58" s="139">
        <v>879</v>
      </c>
      <c r="AP58" s="139">
        <v>36169</v>
      </c>
      <c r="AQ58" s="139">
        <v>966</v>
      </c>
      <c r="AR58" s="139">
        <v>7846</v>
      </c>
      <c r="AS58" s="139">
        <v>3798</v>
      </c>
      <c r="AT58" s="139">
        <v>8849</v>
      </c>
      <c r="AU58" s="139">
        <v>2679</v>
      </c>
      <c r="AV58" s="139">
        <v>1182</v>
      </c>
      <c r="AW58" s="139">
        <v>92019</v>
      </c>
      <c r="AX58" s="139">
        <v>721</v>
      </c>
      <c r="AY58" s="139">
        <v>933</v>
      </c>
      <c r="AZ58" s="139">
        <v>27301</v>
      </c>
      <c r="BA58" s="139">
        <v>1704</v>
      </c>
      <c r="BB58" s="139">
        <v>14387</v>
      </c>
      <c r="BC58" s="139">
        <v>951068</v>
      </c>
      <c r="BD58" s="139">
        <v>15346</v>
      </c>
      <c r="BE58" s="139">
        <v>1571</v>
      </c>
      <c r="BF58" s="139">
        <v>2107</v>
      </c>
      <c r="BG58" s="139">
        <v>1867</v>
      </c>
      <c r="BH58" s="139">
        <v>6394</v>
      </c>
      <c r="BI58" s="139">
        <v>34211</v>
      </c>
      <c r="BJ58" s="139">
        <v>1622</v>
      </c>
      <c r="BK58" s="139">
        <v>1175</v>
      </c>
      <c r="BL58" s="139">
        <v>1028</v>
      </c>
      <c r="BM58" s="139">
        <v>1887</v>
      </c>
      <c r="BN58" s="139">
        <v>2898</v>
      </c>
      <c r="BO58" s="139">
        <v>1558</v>
      </c>
      <c r="BP58" s="139">
        <v>10355</v>
      </c>
      <c r="BQ58" s="139">
        <v>328291</v>
      </c>
      <c r="BR58" s="139">
        <v>80422</v>
      </c>
      <c r="BS58" s="139">
        <v>108761</v>
      </c>
      <c r="BT58" s="139">
        <v>17930</v>
      </c>
      <c r="BU58" s="139">
        <v>40335</v>
      </c>
      <c r="BV58" s="139">
        <v>2555</v>
      </c>
      <c r="BW58" s="139">
        <v>122769</v>
      </c>
      <c r="BX58" s="139">
        <v>15032</v>
      </c>
      <c r="BY58" s="139">
        <v>1031</v>
      </c>
      <c r="BZ58" s="139">
        <v>246</v>
      </c>
      <c r="CA58" s="139">
        <v>475</v>
      </c>
      <c r="CB58" s="139">
        <v>247</v>
      </c>
      <c r="CC58" s="139">
        <v>37283</v>
      </c>
      <c r="CD58" s="139">
        <v>678</v>
      </c>
      <c r="CE58" s="139">
        <v>809</v>
      </c>
      <c r="CF58" s="139">
        <v>107663</v>
      </c>
      <c r="CG58" s="139">
        <v>2150</v>
      </c>
      <c r="CH58" s="139">
        <v>10285</v>
      </c>
      <c r="CI58" s="139">
        <v>431</v>
      </c>
      <c r="CJ58" s="139">
        <v>569</v>
      </c>
      <c r="CK58" s="139">
        <v>942</v>
      </c>
      <c r="CL58" s="139">
        <v>1081</v>
      </c>
      <c r="CM58" s="139">
        <v>22730</v>
      </c>
      <c r="CN58" s="139">
        <v>5725</v>
      </c>
      <c r="CO58" s="139">
        <v>29529</v>
      </c>
      <c r="CP58" s="139">
        <v>1911</v>
      </c>
      <c r="CQ58" s="139">
        <v>1042</v>
      </c>
      <c r="CR58" s="139">
        <v>7408</v>
      </c>
      <c r="CS58" s="139">
        <v>17761</v>
      </c>
      <c r="CT58" s="139">
        <v>8280</v>
      </c>
      <c r="CU58" s="139">
        <v>194</v>
      </c>
      <c r="CV58" s="139">
        <v>22255</v>
      </c>
      <c r="CW58" s="139">
        <v>3333</v>
      </c>
      <c r="CX58" s="139">
        <v>1013</v>
      </c>
      <c r="CY58" s="139">
        <v>21397</v>
      </c>
      <c r="CZ58" s="139">
        <v>44726</v>
      </c>
      <c r="DA58" s="139">
        <v>36169</v>
      </c>
      <c r="DB58" s="139">
        <v>297</v>
      </c>
      <c r="DC58" s="139">
        <v>2260</v>
      </c>
      <c r="DD58" s="139">
        <v>312</v>
      </c>
      <c r="DE58" s="139">
        <v>1237</v>
      </c>
      <c r="DF58" s="139">
        <v>439</v>
      </c>
      <c r="DG58" s="139">
        <v>3694</v>
      </c>
      <c r="DH58" s="139">
        <v>3118</v>
      </c>
      <c r="DI58" s="139">
        <v>50161</v>
      </c>
      <c r="DJ58" s="139">
        <v>1</v>
      </c>
      <c r="DK58" s="139">
        <v>81051</v>
      </c>
      <c r="DL58" s="139">
        <v>1181</v>
      </c>
      <c r="DM58" s="139">
        <v>11662</v>
      </c>
      <c r="DN58" s="139">
        <v>98921</v>
      </c>
      <c r="DO58" s="139">
        <v>3081</v>
      </c>
      <c r="DP58" s="139">
        <v>2794</v>
      </c>
      <c r="DQ58" s="139">
        <v>61887</v>
      </c>
      <c r="DR58" s="139">
        <v>853</v>
      </c>
      <c r="DS58" s="139">
        <v>59200</v>
      </c>
      <c r="DT58" s="139">
        <v>5677</v>
      </c>
      <c r="DU58" s="139">
        <v>53051</v>
      </c>
      <c r="DV58" s="139">
        <v>442</v>
      </c>
      <c r="DW58" s="139">
        <v>27634</v>
      </c>
      <c r="DX58" s="139">
        <v>1388</v>
      </c>
      <c r="DY58" s="139">
        <v>47048</v>
      </c>
      <c r="DZ58" s="139">
        <v>16673</v>
      </c>
      <c r="EA58" s="139">
        <v>520</v>
      </c>
      <c r="EB58" s="139">
        <v>3426</v>
      </c>
      <c r="EC58" s="140">
        <v>2873986</v>
      </c>
      <c r="ED58" s="141">
        <v>6608594</v>
      </c>
      <c r="EE58" s="136">
        <v>6929000</v>
      </c>
      <c r="EX58" s="127"/>
      <c r="FH58" s="127"/>
      <c r="FM58" s="127"/>
      <c r="FO58" s="127"/>
      <c r="FX58" s="127"/>
      <c r="GC58" s="127"/>
      <c r="GE58" s="127"/>
      <c r="GG58" s="127"/>
      <c r="GZ58" s="127"/>
      <c r="HA58" s="127"/>
      <c r="HW58" s="127"/>
      <c r="IA58" s="127"/>
      <c r="IB58" s="127"/>
      <c r="IH58" s="127"/>
      <c r="II58" s="127"/>
      <c r="IL58" s="127"/>
      <c r="IN58" s="127"/>
      <c r="IO58" s="127"/>
      <c r="IQ58" s="120"/>
    </row>
    <row r="59" spans="1:251" s="117" customFormat="1" x14ac:dyDescent="0.2">
      <c r="A59" s="117">
        <v>2002</v>
      </c>
      <c r="B59" s="137">
        <v>93100</v>
      </c>
      <c r="C59" s="137">
        <v>18320</v>
      </c>
      <c r="D59" s="137">
        <v>14287</v>
      </c>
      <c r="E59" s="137">
        <v>29324</v>
      </c>
      <c r="F59" s="137">
        <v>12172</v>
      </c>
      <c r="G59" s="137">
        <v>141577</v>
      </c>
      <c r="H59" s="137">
        <v>5966</v>
      </c>
      <c r="I59" s="137">
        <v>32777</v>
      </c>
      <c r="J59" s="137">
        <v>13435</v>
      </c>
      <c r="K59" s="137">
        <v>4219</v>
      </c>
      <c r="L59" s="137">
        <v>16656</v>
      </c>
      <c r="M59" s="137">
        <v>103749</v>
      </c>
      <c r="N59" s="137">
        <v>226591</v>
      </c>
      <c r="O59" s="137">
        <v>25544</v>
      </c>
      <c r="P59" s="137">
        <v>15288</v>
      </c>
      <c r="Q59" s="137">
        <v>11895</v>
      </c>
      <c r="R59" s="137">
        <v>122521</v>
      </c>
      <c r="S59" s="137">
        <v>331811</v>
      </c>
      <c r="T59" s="137">
        <v>1814</v>
      </c>
      <c r="U59" s="137">
        <v>3603</v>
      </c>
      <c r="V59" s="137">
        <v>2568</v>
      </c>
      <c r="W59" s="137">
        <v>47004</v>
      </c>
      <c r="X59" s="137">
        <v>9113</v>
      </c>
      <c r="Y59" s="137">
        <v>10207</v>
      </c>
      <c r="Z59" s="137">
        <v>80974</v>
      </c>
      <c r="AA59" s="137">
        <v>18222</v>
      </c>
      <c r="AB59" s="137">
        <v>592</v>
      </c>
      <c r="AC59" s="137">
        <v>25136</v>
      </c>
      <c r="AD59" s="137">
        <v>424779</v>
      </c>
      <c r="AE59" s="137">
        <v>10704</v>
      </c>
      <c r="AF59" s="137">
        <v>4199</v>
      </c>
      <c r="AG59" s="137">
        <v>85770</v>
      </c>
      <c r="AH59" s="137">
        <v>15660</v>
      </c>
      <c r="AI59" s="137">
        <v>11104</v>
      </c>
      <c r="AJ59" s="137">
        <v>86906</v>
      </c>
      <c r="AK59" s="137">
        <v>145061</v>
      </c>
      <c r="AL59" s="137">
        <v>1541030</v>
      </c>
      <c r="AM59" s="137">
        <v>1075748</v>
      </c>
      <c r="AN59" s="138">
        <v>3743678</v>
      </c>
      <c r="AO59" s="139">
        <v>1022</v>
      </c>
      <c r="AP59" s="139">
        <v>33615</v>
      </c>
      <c r="AQ59" s="139">
        <v>830</v>
      </c>
      <c r="AR59" s="139">
        <v>8076</v>
      </c>
      <c r="AS59" s="139">
        <v>4281</v>
      </c>
      <c r="AT59" s="139">
        <v>9190</v>
      </c>
      <c r="AU59" s="139">
        <v>2609</v>
      </c>
      <c r="AV59" s="139">
        <v>1223</v>
      </c>
      <c r="AW59" s="139">
        <v>90610</v>
      </c>
      <c r="AX59" s="139">
        <v>780</v>
      </c>
      <c r="AY59" s="139">
        <v>932</v>
      </c>
      <c r="AZ59" s="139">
        <v>28337</v>
      </c>
      <c r="BA59" s="139">
        <v>2178</v>
      </c>
      <c r="BB59" s="139">
        <v>15097</v>
      </c>
      <c r="BC59" s="139">
        <v>1007429</v>
      </c>
      <c r="BD59" s="139">
        <v>15179</v>
      </c>
      <c r="BE59" s="139">
        <v>1725</v>
      </c>
      <c r="BF59" s="139">
        <v>1987</v>
      </c>
      <c r="BG59" s="139">
        <v>1915</v>
      </c>
      <c r="BH59" s="139">
        <v>6733</v>
      </c>
      <c r="BI59" s="139">
        <v>34686</v>
      </c>
      <c r="BJ59" s="139">
        <v>1647</v>
      </c>
      <c r="BK59" s="139">
        <v>1222</v>
      </c>
      <c r="BL59" s="139">
        <v>924</v>
      </c>
      <c r="BM59" s="139">
        <v>2022</v>
      </c>
      <c r="BN59" s="139">
        <v>3026</v>
      </c>
      <c r="BO59" s="139">
        <v>1661</v>
      </c>
      <c r="BP59" s="139">
        <v>10077</v>
      </c>
      <c r="BQ59" s="139">
        <v>334549</v>
      </c>
      <c r="BR59" s="139">
        <v>83648</v>
      </c>
      <c r="BS59" s="139">
        <v>109675</v>
      </c>
      <c r="BT59" s="139">
        <v>17220</v>
      </c>
      <c r="BU59" s="139">
        <v>41436</v>
      </c>
      <c r="BV59" s="139">
        <v>2173</v>
      </c>
      <c r="BW59" s="139">
        <v>126979</v>
      </c>
      <c r="BX59" s="139">
        <v>14386</v>
      </c>
      <c r="BY59" s="139">
        <v>1322</v>
      </c>
      <c r="BZ59" s="139">
        <v>321</v>
      </c>
      <c r="CA59" s="139">
        <v>337</v>
      </c>
      <c r="CB59" s="139">
        <v>241</v>
      </c>
      <c r="CC59" s="139">
        <v>36850</v>
      </c>
      <c r="CD59" s="139">
        <v>627</v>
      </c>
      <c r="CE59" s="139">
        <v>813</v>
      </c>
      <c r="CF59" s="139">
        <v>106695</v>
      </c>
      <c r="CG59" s="139">
        <v>2260</v>
      </c>
      <c r="CH59" s="139">
        <v>10432</v>
      </c>
      <c r="CI59" s="139">
        <v>433</v>
      </c>
      <c r="CJ59" s="139">
        <v>604</v>
      </c>
      <c r="CK59" s="139">
        <v>739</v>
      </c>
      <c r="CL59" s="139">
        <v>1101</v>
      </c>
      <c r="CM59" s="139">
        <v>26759</v>
      </c>
      <c r="CN59" s="139">
        <v>7144</v>
      </c>
      <c r="CO59" s="139">
        <v>31111</v>
      </c>
      <c r="CP59" s="139">
        <v>1591</v>
      </c>
      <c r="CQ59" s="139">
        <v>1063</v>
      </c>
      <c r="CR59" s="139">
        <v>7414</v>
      </c>
      <c r="CS59" s="139">
        <v>18194</v>
      </c>
      <c r="CT59" s="139">
        <v>7767</v>
      </c>
      <c r="CU59" s="139">
        <v>98</v>
      </c>
      <c r="CV59" s="139">
        <v>21286</v>
      </c>
      <c r="CW59" s="139">
        <v>3800</v>
      </c>
      <c r="CX59" s="139">
        <v>1087</v>
      </c>
      <c r="CY59" s="139">
        <v>22550</v>
      </c>
      <c r="CZ59" s="139">
        <v>46324</v>
      </c>
      <c r="DA59" s="139">
        <v>37885</v>
      </c>
      <c r="DB59" s="139">
        <v>306</v>
      </c>
      <c r="DC59" s="139">
        <v>2347</v>
      </c>
      <c r="DD59" s="139">
        <v>307</v>
      </c>
      <c r="DE59" s="139">
        <v>1210</v>
      </c>
      <c r="DF59" s="139">
        <v>400</v>
      </c>
      <c r="DG59" s="139">
        <v>3724</v>
      </c>
      <c r="DH59" s="139">
        <v>3779</v>
      </c>
      <c r="DI59" s="139">
        <v>48043</v>
      </c>
      <c r="DJ59" s="139">
        <v>1</v>
      </c>
      <c r="DK59" s="139">
        <v>89012</v>
      </c>
      <c r="DL59" s="139">
        <v>1240</v>
      </c>
      <c r="DM59" s="139">
        <v>11470</v>
      </c>
      <c r="DN59" s="139">
        <v>94815</v>
      </c>
      <c r="DO59" s="139">
        <v>3875</v>
      </c>
      <c r="DP59" s="139">
        <v>3002</v>
      </c>
      <c r="DQ59" s="139">
        <v>64860</v>
      </c>
      <c r="DR59" s="139">
        <v>979</v>
      </c>
      <c r="DS59" s="139">
        <v>62895</v>
      </c>
      <c r="DT59" s="139">
        <v>5731</v>
      </c>
      <c r="DU59" s="139">
        <v>56089</v>
      </c>
      <c r="DV59" s="139">
        <v>455</v>
      </c>
      <c r="DW59" s="139">
        <v>22989</v>
      </c>
      <c r="DX59" s="139">
        <v>1260</v>
      </c>
      <c r="DY59" s="139">
        <v>52703</v>
      </c>
      <c r="DZ59" s="139">
        <v>19309</v>
      </c>
      <c r="EA59" s="139">
        <v>537</v>
      </c>
      <c r="EB59" s="139">
        <v>3254</v>
      </c>
      <c r="EC59" s="140">
        <v>2970519</v>
      </c>
      <c r="ED59" s="141">
        <v>6714197</v>
      </c>
      <c r="EE59" s="136">
        <v>6998000</v>
      </c>
      <c r="EX59" s="127"/>
      <c r="FH59" s="127"/>
      <c r="FM59" s="127"/>
      <c r="FO59" s="127"/>
      <c r="FX59" s="127"/>
      <c r="GC59" s="127"/>
      <c r="GE59" s="127"/>
      <c r="GG59" s="127"/>
      <c r="GZ59" s="127"/>
      <c r="HA59" s="127"/>
      <c r="HW59" s="127"/>
      <c r="IA59" s="127"/>
      <c r="IB59" s="127"/>
      <c r="IH59" s="127"/>
      <c r="II59" s="127"/>
      <c r="IL59" s="127"/>
      <c r="IN59" s="127"/>
      <c r="IO59" s="127"/>
      <c r="IQ59" s="120"/>
    </row>
    <row r="60" spans="1:251" s="117" customFormat="1" x14ac:dyDescent="0.2">
      <c r="A60" s="117">
        <v>2003</v>
      </c>
      <c r="B60" s="137">
        <v>94485</v>
      </c>
      <c r="C60" s="137">
        <v>19721</v>
      </c>
      <c r="D60" s="137">
        <v>14650</v>
      </c>
      <c r="E60" s="137">
        <v>31316</v>
      </c>
      <c r="F60" s="137">
        <v>12901</v>
      </c>
      <c r="G60" s="137">
        <v>150855</v>
      </c>
      <c r="H60" s="137">
        <v>6420</v>
      </c>
      <c r="I60" s="137">
        <v>33373</v>
      </c>
      <c r="J60" s="137">
        <v>15199</v>
      </c>
      <c r="K60" s="137">
        <v>4787</v>
      </c>
      <c r="L60" s="137">
        <v>18786</v>
      </c>
      <c r="M60" s="137">
        <v>105576</v>
      </c>
      <c r="N60" s="137">
        <v>227886</v>
      </c>
      <c r="O60" s="137">
        <v>26108</v>
      </c>
      <c r="P60" s="137">
        <v>16106</v>
      </c>
      <c r="Q60" s="137">
        <v>11781</v>
      </c>
      <c r="R60" s="137">
        <v>127720</v>
      </c>
      <c r="S60" s="137">
        <v>337440</v>
      </c>
      <c r="T60" s="137">
        <v>1933</v>
      </c>
      <c r="U60" s="137">
        <v>3522</v>
      </c>
      <c r="V60" s="137">
        <v>2701</v>
      </c>
      <c r="W60" s="137">
        <v>47734</v>
      </c>
      <c r="X60" s="137">
        <v>9248</v>
      </c>
      <c r="Y60" s="137">
        <v>11624</v>
      </c>
      <c r="Z60" s="137">
        <v>83135</v>
      </c>
      <c r="AA60" s="137">
        <v>16710</v>
      </c>
      <c r="AB60" s="137">
        <v>591</v>
      </c>
      <c r="AC60" s="137">
        <v>26163</v>
      </c>
      <c r="AD60" s="137">
        <v>437680</v>
      </c>
      <c r="AE60" s="137">
        <v>10770</v>
      </c>
      <c r="AF60" s="137">
        <v>4223</v>
      </c>
      <c r="AG60" s="137">
        <v>87564</v>
      </c>
      <c r="AH60" s="137">
        <v>14939</v>
      </c>
      <c r="AI60" s="137">
        <v>10964</v>
      </c>
      <c r="AJ60" s="137">
        <v>96062</v>
      </c>
      <c r="AK60" s="137">
        <v>147434</v>
      </c>
      <c r="AL60" s="137">
        <v>1549404</v>
      </c>
      <c r="AM60" s="137">
        <v>1100905</v>
      </c>
      <c r="AN60" s="138">
        <v>3817511</v>
      </c>
      <c r="AO60" s="139">
        <v>1170</v>
      </c>
      <c r="AP60" s="139">
        <v>36304</v>
      </c>
      <c r="AQ60" s="139">
        <v>935</v>
      </c>
      <c r="AR60" s="139">
        <v>8349</v>
      </c>
      <c r="AS60" s="139">
        <v>4491</v>
      </c>
      <c r="AT60" s="139">
        <v>9242</v>
      </c>
      <c r="AU60" s="139">
        <v>3853</v>
      </c>
      <c r="AV60" s="139">
        <v>1163</v>
      </c>
      <c r="AW60" s="139">
        <v>87707</v>
      </c>
      <c r="AX60" s="139">
        <v>853</v>
      </c>
      <c r="AY60" s="139">
        <v>1035</v>
      </c>
      <c r="AZ60" s="139">
        <v>28641</v>
      </c>
      <c r="BA60" s="139">
        <v>2499</v>
      </c>
      <c r="BB60" s="139">
        <v>15020</v>
      </c>
      <c r="BC60" s="139">
        <v>1234027</v>
      </c>
      <c r="BD60" s="139">
        <v>15659</v>
      </c>
      <c r="BE60" s="139">
        <v>1807</v>
      </c>
      <c r="BF60" s="139">
        <v>1489</v>
      </c>
      <c r="BG60" s="139">
        <v>2113</v>
      </c>
      <c r="BH60" s="139">
        <v>7233</v>
      </c>
      <c r="BI60" s="139">
        <v>43327</v>
      </c>
      <c r="BJ60" s="139">
        <v>1787</v>
      </c>
      <c r="BK60" s="139">
        <v>1349</v>
      </c>
      <c r="BL60" s="139">
        <v>1029</v>
      </c>
      <c r="BM60" s="139">
        <v>2072</v>
      </c>
      <c r="BN60" s="139">
        <v>2864</v>
      </c>
      <c r="BO60" s="139">
        <v>1846</v>
      </c>
      <c r="BP60" s="139">
        <v>10926</v>
      </c>
      <c r="BQ60" s="139">
        <v>349581</v>
      </c>
      <c r="BR60" s="139">
        <v>86390</v>
      </c>
      <c r="BS60" s="139">
        <v>114224</v>
      </c>
      <c r="BT60" s="139">
        <v>17759</v>
      </c>
      <c r="BU60" s="139">
        <v>41946</v>
      </c>
      <c r="BV60" s="139">
        <v>1842</v>
      </c>
      <c r="BW60" s="139">
        <v>127138</v>
      </c>
      <c r="BX60" s="139">
        <v>16814</v>
      </c>
      <c r="BY60" s="139">
        <v>1439</v>
      </c>
      <c r="BZ60" s="139">
        <v>308</v>
      </c>
      <c r="CA60" s="139">
        <v>464</v>
      </c>
      <c r="CB60" s="139">
        <v>261</v>
      </c>
      <c r="CC60" s="139">
        <v>43705</v>
      </c>
      <c r="CD60" s="139">
        <v>704</v>
      </c>
      <c r="CE60" s="139">
        <v>858</v>
      </c>
      <c r="CF60" s="139">
        <v>110617</v>
      </c>
      <c r="CG60" s="139">
        <v>2191</v>
      </c>
      <c r="CH60" s="139">
        <v>10243</v>
      </c>
      <c r="CI60" s="139">
        <v>523</v>
      </c>
      <c r="CJ60" s="139">
        <v>644</v>
      </c>
      <c r="CK60" s="139">
        <v>805</v>
      </c>
      <c r="CL60" s="139">
        <v>1203</v>
      </c>
      <c r="CM60" s="139">
        <v>25399</v>
      </c>
      <c r="CN60" s="139">
        <v>9034</v>
      </c>
      <c r="CO60" s="139">
        <v>32423</v>
      </c>
      <c r="CP60" s="139">
        <v>1678</v>
      </c>
      <c r="CQ60" s="139">
        <v>1110</v>
      </c>
      <c r="CR60" s="139">
        <v>7194</v>
      </c>
      <c r="CS60" s="139">
        <v>18246</v>
      </c>
      <c r="CT60" s="139">
        <v>9860</v>
      </c>
      <c r="CU60" s="139">
        <v>102</v>
      </c>
      <c r="CV60" s="139">
        <v>21747</v>
      </c>
      <c r="CW60" s="139">
        <v>4094</v>
      </c>
      <c r="CX60" s="139">
        <v>1170</v>
      </c>
      <c r="CY60" s="139">
        <v>23637</v>
      </c>
      <c r="CZ60" s="139">
        <v>45792</v>
      </c>
      <c r="DA60" s="139">
        <v>38707</v>
      </c>
      <c r="DB60" s="139">
        <v>303</v>
      </c>
      <c r="DC60" s="139">
        <v>2596</v>
      </c>
      <c r="DD60" s="139">
        <v>284</v>
      </c>
      <c r="DE60" s="139">
        <v>1251</v>
      </c>
      <c r="DF60" s="139">
        <v>425</v>
      </c>
      <c r="DG60" s="139">
        <v>4126</v>
      </c>
      <c r="DH60" s="139">
        <v>8291</v>
      </c>
      <c r="DI60" s="139">
        <v>54453</v>
      </c>
      <c r="DJ60" s="139">
        <v>1</v>
      </c>
      <c r="DK60" s="139">
        <v>89248</v>
      </c>
      <c r="DL60" s="139">
        <v>1367</v>
      </c>
      <c r="DM60" s="139">
        <v>9450</v>
      </c>
      <c r="DN60" s="139">
        <v>103848</v>
      </c>
      <c r="DO60" s="139">
        <v>2935</v>
      </c>
      <c r="DP60" s="139">
        <v>2907</v>
      </c>
      <c r="DQ60" s="139">
        <v>67239</v>
      </c>
      <c r="DR60" s="139">
        <v>1038</v>
      </c>
      <c r="DS60" s="139">
        <v>66996</v>
      </c>
      <c r="DT60" s="139">
        <v>5835</v>
      </c>
      <c r="DU60" s="139">
        <v>59588</v>
      </c>
      <c r="DV60" s="139">
        <v>466</v>
      </c>
      <c r="DW60" s="139">
        <v>29006</v>
      </c>
      <c r="DX60" s="139">
        <v>1254</v>
      </c>
      <c r="DY60" s="139">
        <v>52387</v>
      </c>
      <c r="DZ60" s="139">
        <v>21480</v>
      </c>
      <c r="EA60" s="139">
        <v>573</v>
      </c>
      <c r="EB60" s="139">
        <v>2898</v>
      </c>
      <c r="EC60" s="140">
        <v>3288887</v>
      </c>
      <c r="ED60" s="141">
        <v>7106398</v>
      </c>
      <c r="EE60" s="136">
        <v>7421000</v>
      </c>
      <c r="EX60" s="127"/>
      <c r="FH60" s="127"/>
      <c r="FM60" s="127"/>
      <c r="FO60" s="127"/>
      <c r="FX60" s="127"/>
      <c r="GC60" s="127"/>
      <c r="GE60" s="127"/>
      <c r="GG60" s="127"/>
      <c r="GZ60" s="127"/>
      <c r="HA60" s="127"/>
      <c r="HW60" s="127"/>
      <c r="IA60" s="127"/>
      <c r="IB60" s="127"/>
      <c r="IH60" s="127"/>
      <c r="II60" s="127"/>
      <c r="IL60" s="127"/>
      <c r="IN60" s="127"/>
      <c r="IO60" s="127"/>
      <c r="IQ60" s="120"/>
    </row>
    <row r="61" spans="1:251" s="117" customFormat="1" x14ac:dyDescent="0.2">
      <c r="A61" s="117">
        <v>2004</v>
      </c>
      <c r="B61" s="137">
        <v>95234</v>
      </c>
      <c r="C61" s="137">
        <v>19598</v>
      </c>
      <c r="D61" s="137">
        <v>15827</v>
      </c>
      <c r="E61" s="137">
        <v>30347</v>
      </c>
      <c r="F61" s="137">
        <v>12759</v>
      </c>
      <c r="G61" s="137">
        <v>150627</v>
      </c>
      <c r="H61" s="137">
        <v>6285</v>
      </c>
      <c r="I61" s="137">
        <v>33463</v>
      </c>
      <c r="J61" s="137">
        <v>13798</v>
      </c>
      <c r="K61" s="137">
        <v>4865</v>
      </c>
      <c r="L61" s="137">
        <v>18263</v>
      </c>
      <c r="M61" s="137">
        <v>106274</v>
      </c>
      <c r="N61" s="137">
        <v>225940</v>
      </c>
      <c r="O61" s="137">
        <v>26493</v>
      </c>
      <c r="P61" s="137">
        <v>15641</v>
      </c>
      <c r="Q61" s="137">
        <v>11947</v>
      </c>
      <c r="R61" s="137">
        <v>128925</v>
      </c>
      <c r="S61" s="137">
        <v>343512</v>
      </c>
      <c r="T61" s="137">
        <v>1945</v>
      </c>
      <c r="U61" s="137">
        <v>3635</v>
      </c>
      <c r="V61" s="137">
        <v>3073</v>
      </c>
      <c r="W61" s="137">
        <v>48242</v>
      </c>
      <c r="X61" s="137">
        <v>9197</v>
      </c>
      <c r="Y61" s="137">
        <v>11635</v>
      </c>
      <c r="Z61" s="137">
        <v>83171</v>
      </c>
      <c r="AA61" s="137">
        <v>17228</v>
      </c>
      <c r="AB61" s="137">
        <v>609</v>
      </c>
      <c r="AC61" s="137">
        <v>26016</v>
      </c>
      <c r="AD61" s="137">
        <v>437132</v>
      </c>
      <c r="AE61" s="137">
        <v>10567</v>
      </c>
      <c r="AF61" s="137">
        <v>4289</v>
      </c>
      <c r="AG61" s="137">
        <v>92563</v>
      </c>
      <c r="AH61" s="137">
        <v>14868</v>
      </c>
      <c r="AI61" s="137">
        <v>11015</v>
      </c>
      <c r="AJ61" s="137">
        <v>93570</v>
      </c>
      <c r="AK61" s="137">
        <v>147371</v>
      </c>
      <c r="AL61" s="137">
        <v>1579155</v>
      </c>
      <c r="AM61" s="137">
        <v>1103983</v>
      </c>
      <c r="AN61" s="138">
        <v>3855079</v>
      </c>
      <c r="AO61" s="139">
        <v>1122</v>
      </c>
      <c r="AP61" s="139">
        <v>42588</v>
      </c>
      <c r="AQ61" s="139">
        <v>994</v>
      </c>
      <c r="AR61" s="139">
        <v>8751</v>
      </c>
      <c r="AS61" s="139">
        <v>4775</v>
      </c>
      <c r="AT61" s="139">
        <v>10852</v>
      </c>
      <c r="AU61" s="139">
        <v>3568</v>
      </c>
      <c r="AV61" s="139">
        <v>1194</v>
      </c>
      <c r="AW61" s="139">
        <v>92126</v>
      </c>
      <c r="AX61" s="139">
        <v>954</v>
      </c>
      <c r="AY61" s="139">
        <v>1079</v>
      </c>
      <c r="AZ61" s="139">
        <v>28772</v>
      </c>
      <c r="BA61" s="139">
        <v>2419</v>
      </c>
      <c r="BB61" s="139">
        <v>16375</v>
      </c>
      <c r="BC61" s="139">
        <v>1442096</v>
      </c>
      <c r="BD61" s="139">
        <v>15018</v>
      </c>
      <c r="BE61" s="139">
        <v>1890</v>
      </c>
      <c r="BF61" s="139">
        <v>2090</v>
      </c>
      <c r="BG61" s="139">
        <v>2000</v>
      </c>
      <c r="BH61" s="139">
        <v>7815</v>
      </c>
      <c r="BI61" s="139">
        <v>43791</v>
      </c>
      <c r="BJ61" s="139">
        <v>1736</v>
      </c>
      <c r="BK61" s="139">
        <v>1417</v>
      </c>
      <c r="BL61" s="139">
        <v>1179</v>
      </c>
      <c r="BM61" s="139">
        <v>1984</v>
      </c>
      <c r="BN61" s="139">
        <v>3169</v>
      </c>
      <c r="BO61" s="139">
        <v>2009</v>
      </c>
      <c r="BP61" s="139">
        <v>10476</v>
      </c>
      <c r="BQ61" s="139">
        <v>367746</v>
      </c>
      <c r="BR61" s="139">
        <v>92074</v>
      </c>
      <c r="BS61" s="139">
        <v>122029</v>
      </c>
      <c r="BT61" s="139">
        <v>17235</v>
      </c>
      <c r="BU61" s="139">
        <v>46948</v>
      </c>
      <c r="BV61" s="139">
        <v>2079</v>
      </c>
      <c r="BW61" s="139">
        <v>131602</v>
      </c>
      <c r="BX61" s="139">
        <v>17326</v>
      </c>
      <c r="BY61" s="139">
        <v>1529</v>
      </c>
      <c r="BZ61" s="139">
        <v>388</v>
      </c>
      <c r="CA61" s="139">
        <v>493</v>
      </c>
      <c r="CB61" s="139">
        <v>266</v>
      </c>
      <c r="CC61" s="139">
        <v>45632</v>
      </c>
      <c r="CD61" s="139">
        <v>702</v>
      </c>
      <c r="CE61" s="139">
        <v>871</v>
      </c>
      <c r="CF61" s="139">
        <v>112011</v>
      </c>
      <c r="CG61" s="139">
        <v>2332</v>
      </c>
      <c r="CH61" s="139">
        <v>11811</v>
      </c>
      <c r="CI61" s="139">
        <v>524</v>
      </c>
      <c r="CJ61" s="139">
        <v>717</v>
      </c>
      <c r="CK61" s="139">
        <v>755</v>
      </c>
      <c r="CL61" s="139">
        <v>1207</v>
      </c>
      <c r="CM61" s="139">
        <v>26465</v>
      </c>
      <c r="CN61" s="139">
        <v>7846</v>
      </c>
      <c r="CO61" s="139">
        <v>35893</v>
      </c>
      <c r="CP61" s="139">
        <v>1513</v>
      </c>
      <c r="CQ61" s="139">
        <v>1115</v>
      </c>
      <c r="CR61" s="139">
        <v>8698</v>
      </c>
      <c r="CS61" s="139">
        <v>18938</v>
      </c>
      <c r="CT61" s="139">
        <v>12106</v>
      </c>
      <c r="CU61" s="139">
        <v>104</v>
      </c>
      <c r="CV61" s="139">
        <v>22267</v>
      </c>
      <c r="CW61" s="139">
        <v>4883</v>
      </c>
      <c r="CX61" s="139">
        <v>1242</v>
      </c>
      <c r="CY61" s="139">
        <v>25267</v>
      </c>
      <c r="CZ61" s="139">
        <v>45054</v>
      </c>
      <c r="DA61" s="139">
        <v>38203</v>
      </c>
      <c r="DB61" s="139">
        <v>336</v>
      </c>
      <c r="DC61" s="139">
        <v>2757</v>
      </c>
      <c r="DD61" s="139">
        <v>281</v>
      </c>
      <c r="DE61" s="139">
        <v>1273</v>
      </c>
      <c r="DF61" s="139">
        <v>489</v>
      </c>
      <c r="DG61" s="139">
        <v>4638</v>
      </c>
      <c r="DH61" s="139">
        <v>4140</v>
      </c>
      <c r="DI61" s="139">
        <v>60544</v>
      </c>
      <c r="DJ61" s="139">
        <v>2</v>
      </c>
      <c r="DK61" s="139">
        <v>107945</v>
      </c>
      <c r="DL61" s="139">
        <v>1440</v>
      </c>
      <c r="DM61" s="139">
        <v>11118</v>
      </c>
      <c r="DN61" s="139">
        <v>116480</v>
      </c>
      <c r="DO61" s="139">
        <v>5653</v>
      </c>
      <c r="DP61" s="139">
        <v>3263</v>
      </c>
      <c r="DQ61" s="139">
        <v>71071</v>
      </c>
      <c r="DR61" s="139">
        <v>1187</v>
      </c>
      <c r="DS61" s="139">
        <v>73019</v>
      </c>
      <c r="DT61" s="139">
        <v>6121</v>
      </c>
      <c r="DU61" s="139">
        <v>61469</v>
      </c>
      <c r="DV61" s="139">
        <v>505</v>
      </c>
      <c r="DW61" s="139">
        <v>30936</v>
      </c>
      <c r="DX61" s="139">
        <v>1530</v>
      </c>
      <c r="DY61" s="139">
        <v>45887</v>
      </c>
      <c r="DZ61" s="139">
        <v>27528</v>
      </c>
      <c r="EA61" s="139">
        <v>575</v>
      </c>
      <c r="EB61" s="139">
        <v>2707</v>
      </c>
      <c r="EC61" s="140">
        <v>3621004</v>
      </c>
      <c r="ED61" s="141">
        <v>7476083</v>
      </c>
      <c r="EE61" s="142">
        <v>7812000</v>
      </c>
      <c r="EF61" s="127"/>
      <c r="EG61" s="127"/>
      <c r="EH61" s="127"/>
      <c r="EI61" s="127"/>
      <c r="EJ61" s="127"/>
      <c r="EL61" s="127"/>
      <c r="EM61" s="127"/>
      <c r="EN61" s="127"/>
      <c r="EO61" s="127"/>
      <c r="EP61" s="127"/>
      <c r="EQ61" s="127"/>
      <c r="ER61" s="127"/>
      <c r="ES61" s="127"/>
      <c r="ET61" s="127"/>
      <c r="EU61" s="127"/>
      <c r="EW61" s="127"/>
      <c r="EX61" s="127"/>
      <c r="EY61" s="127"/>
      <c r="EZ61" s="127"/>
      <c r="FA61" s="127"/>
      <c r="FC61" s="127"/>
      <c r="FD61" s="127"/>
      <c r="FE61" s="127"/>
      <c r="FF61" s="127"/>
      <c r="FH61" s="127"/>
      <c r="FI61" s="127"/>
      <c r="FJ61" s="127"/>
      <c r="FK61" s="127"/>
      <c r="FM61" s="127"/>
      <c r="FN61" s="127"/>
      <c r="FO61" s="127"/>
      <c r="FP61" s="127"/>
      <c r="FQ61" s="127"/>
      <c r="FV61" s="127"/>
      <c r="FW61" s="127"/>
      <c r="FX61" s="127"/>
      <c r="FZ61" s="127"/>
      <c r="GC61" s="127"/>
      <c r="GD61" s="127"/>
      <c r="GE61" s="127"/>
      <c r="GF61" s="127"/>
      <c r="GG61" s="127"/>
      <c r="GH61" s="127"/>
      <c r="GI61" s="127"/>
      <c r="GJ61" s="127"/>
      <c r="GK61" s="127"/>
      <c r="GL61" s="127"/>
      <c r="GM61" s="127"/>
      <c r="GO61" s="127"/>
      <c r="GP61" s="127"/>
      <c r="GQ61" s="127"/>
      <c r="GR61" s="127"/>
      <c r="GV61" s="127"/>
      <c r="GW61" s="127"/>
      <c r="GY61" s="127"/>
      <c r="GZ61" s="127"/>
      <c r="HA61" s="127"/>
      <c r="HC61" s="127"/>
      <c r="HD61" s="127"/>
      <c r="HE61" s="127"/>
      <c r="HF61" s="127"/>
      <c r="HI61" s="127"/>
      <c r="HJ61" s="127"/>
      <c r="HL61" s="127"/>
      <c r="HM61" s="127"/>
      <c r="HP61" s="127"/>
      <c r="HS61" s="127"/>
      <c r="HT61" s="127"/>
      <c r="HV61" s="127"/>
      <c r="HW61" s="127"/>
      <c r="HZ61" s="127"/>
      <c r="IA61" s="127"/>
      <c r="IB61" s="127"/>
      <c r="ID61" s="127"/>
      <c r="IE61" s="127"/>
      <c r="IH61" s="127"/>
      <c r="II61" s="127"/>
      <c r="IJ61" s="127"/>
      <c r="IK61" s="127"/>
      <c r="IL61" s="127"/>
      <c r="IM61" s="127"/>
      <c r="IN61" s="127"/>
      <c r="IO61" s="127"/>
      <c r="IP61" s="127"/>
      <c r="IQ61" s="120"/>
    </row>
    <row r="62" spans="1:251" s="117" customFormat="1" x14ac:dyDescent="0.2">
      <c r="A62" s="117">
        <v>2005</v>
      </c>
      <c r="B62" s="137">
        <v>100118</v>
      </c>
      <c r="C62" s="137">
        <v>20319</v>
      </c>
      <c r="D62" s="137">
        <v>16107</v>
      </c>
      <c r="E62" s="137">
        <v>29595</v>
      </c>
      <c r="F62" s="137">
        <v>13065</v>
      </c>
      <c r="G62" s="137">
        <v>153551</v>
      </c>
      <c r="H62" s="137">
        <v>6301</v>
      </c>
      <c r="I62" s="137">
        <v>32925</v>
      </c>
      <c r="J62" s="137">
        <v>12844</v>
      </c>
      <c r="K62" s="137">
        <v>4762</v>
      </c>
      <c r="L62" s="137">
        <v>14891</v>
      </c>
      <c r="M62" s="137">
        <v>106852</v>
      </c>
      <c r="N62" s="137">
        <v>220779</v>
      </c>
      <c r="O62" s="137">
        <v>26909</v>
      </c>
      <c r="P62" s="137">
        <v>15794</v>
      </c>
      <c r="Q62" s="137">
        <v>11833</v>
      </c>
      <c r="R62" s="137">
        <v>129092</v>
      </c>
      <c r="S62" s="137">
        <v>337655</v>
      </c>
      <c r="T62" s="137">
        <v>1957</v>
      </c>
      <c r="U62" s="137">
        <v>3816</v>
      </c>
      <c r="V62" s="137">
        <v>3149</v>
      </c>
      <c r="W62" s="137">
        <v>46967</v>
      </c>
      <c r="X62" s="137">
        <v>9262</v>
      </c>
      <c r="Y62" s="137">
        <v>11553</v>
      </c>
      <c r="Z62" s="137">
        <v>82771</v>
      </c>
      <c r="AA62" s="137">
        <v>17810</v>
      </c>
      <c r="AB62" s="137">
        <v>601</v>
      </c>
      <c r="AC62" s="137">
        <v>25896</v>
      </c>
      <c r="AD62" s="137">
        <v>440601</v>
      </c>
      <c r="AE62" s="137">
        <v>10683</v>
      </c>
      <c r="AF62" s="137">
        <v>4324</v>
      </c>
      <c r="AG62" s="137">
        <v>96390</v>
      </c>
      <c r="AH62" s="137">
        <v>14061</v>
      </c>
      <c r="AI62" s="137">
        <v>11283</v>
      </c>
      <c r="AJ62" s="137">
        <v>92454</v>
      </c>
      <c r="AK62" s="137">
        <v>147802</v>
      </c>
      <c r="AL62" s="137">
        <v>1588872</v>
      </c>
      <c r="AM62" s="137">
        <v>1098068</v>
      </c>
      <c r="AN62" s="138">
        <v>3863644</v>
      </c>
      <c r="AO62" s="139">
        <v>1255</v>
      </c>
      <c r="AP62" s="139">
        <v>42446</v>
      </c>
      <c r="AQ62" s="139">
        <v>1189</v>
      </c>
      <c r="AR62" s="139">
        <v>9364</v>
      </c>
      <c r="AS62" s="139">
        <v>5238</v>
      </c>
      <c r="AT62" s="139">
        <v>10260</v>
      </c>
      <c r="AU62" s="139">
        <v>3400</v>
      </c>
      <c r="AV62" s="139">
        <v>1258</v>
      </c>
      <c r="AW62" s="139">
        <v>94712</v>
      </c>
      <c r="AX62" s="139">
        <v>1015</v>
      </c>
      <c r="AY62" s="139">
        <v>1008</v>
      </c>
      <c r="AZ62" s="139">
        <v>28684</v>
      </c>
      <c r="BA62" s="139">
        <v>2495</v>
      </c>
      <c r="BB62" s="139">
        <v>16717</v>
      </c>
      <c r="BC62" s="139">
        <v>1578952</v>
      </c>
      <c r="BD62" s="139">
        <v>16620</v>
      </c>
      <c r="BE62" s="139">
        <v>1933</v>
      </c>
      <c r="BF62" s="139">
        <v>2134</v>
      </c>
      <c r="BG62" s="139">
        <v>2046</v>
      </c>
      <c r="BH62" s="139">
        <v>7990</v>
      </c>
      <c r="BI62" s="139">
        <v>47625</v>
      </c>
      <c r="BJ62" s="139">
        <v>1760</v>
      </c>
      <c r="BK62" s="139">
        <v>1497</v>
      </c>
      <c r="BL62" s="139">
        <v>1383</v>
      </c>
      <c r="BM62" s="139">
        <v>1897</v>
      </c>
      <c r="BN62" s="139">
        <v>3428</v>
      </c>
      <c r="BO62" s="139">
        <v>2078</v>
      </c>
      <c r="BP62" s="139">
        <v>11057</v>
      </c>
      <c r="BQ62" s="139">
        <v>384818</v>
      </c>
      <c r="BR62" s="139">
        <v>93262</v>
      </c>
      <c r="BS62" s="139">
        <v>132728</v>
      </c>
      <c r="BT62" s="139">
        <v>16147</v>
      </c>
      <c r="BU62" s="139">
        <v>48254</v>
      </c>
      <c r="BV62" s="139">
        <v>2335</v>
      </c>
      <c r="BW62" s="139">
        <v>126239</v>
      </c>
      <c r="BX62" s="139">
        <v>19511</v>
      </c>
      <c r="BY62" s="139">
        <v>1424</v>
      </c>
      <c r="BZ62" s="139">
        <v>391</v>
      </c>
      <c r="CA62" s="139">
        <v>475</v>
      </c>
      <c r="CB62" s="139">
        <v>250</v>
      </c>
      <c r="CC62" s="139">
        <v>49780</v>
      </c>
      <c r="CD62" s="139">
        <v>736</v>
      </c>
      <c r="CE62" s="139">
        <v>930</v>
      </c>
      <c r="CF62" s="139">
        <v>118638</v>
      </c>
      <c r="CG62" s="139">
        <v>2402</v>
      </c>
      <c r="CH62" s="139">
        <v>12479</v>
      </c>
      <c r="CI62" s="139">
        <v>497</v>
      </c>
      <c r="CJ62" s="139">
        <v>745</v>
      </c>
      <c r="CK62" s="139">
        <v>884</v>
      </c>
      <c r="CL62" s="139">
        <v>1178</v>
      </c>
      <c r="CM62" s="139">
        <v>28373</v>
      </c>
      <c r="CN62" s="139">
        <v>8297</v>
      </c>
      <c r="CO62" s="139">
        <v>37261</v>
      </c>
      <c r="CP62" s="139">
        <v>1588</v>
      </c>
      <c r="CQ62" s="139">
        <v>1045</v>
      </c>
      <c r="CR62" s="139">
        <v>10204</v>
      </c>
      <c r="CS62" s="139">
        <v>18867</v>
      </c>
      <c r="CT62" s="139">
        <v>14148</v>
      </c>
      <c r="CU62" s="139">
        <v>108</v>
      </c>
      <c r="CV62" s="139">
        <v>23265</v>
      </c>
      <c r="CW62" s="139">
        <v>4697</v>
      </c>
      <c r="CX62" s="139">
        <v>1335</v>
      </c>
      <c r="CY62" s="139">
        <v>25223</v>
      </c>
      <c r="CZ62" s="139">
        <v>43540</v>
      </c>
      <c r="DA62" s="139">
        <v>43487</v>
      </c>
      <c r="DB62" s="139">
        <v>311</v>
      </c>
      <c r="DC62" s="139">
        <v>2973</v>
      </c>
      <c r="DD62" s="139">
        <v>278</v>
      </c>
      <c r="DE62" s="139">
        <v>1235</v>
      </c>
      <c r="DF62" s="139">
        <v>565</v>
      </c>
      <c r="DG62" s="139">
        <v>5412</v>
      </c>
      <c r="DH62" s="139">
        <v>3137</v>
      </c>
      <c r="DI62" s="139">
        <v>61010</v>
      </c>
      <c r="DJ62" s="139">
        <v>2</v>
      </c>
      <c r="DK62" s="139">
        <v>108438</v>
      </c>
      <c r="DL62" s="139">
        <v>1598</v>
      </c>
      <c r="DM62" s="139">
        <v>13484</v>
      </c>
      <c r="DN62" s="139">
        <v>108022</v>
      </c>
      <c r="DO62" s="139">
        <v>5836</v>
      </c>
      <c r="DP62" s="139">
        <v>3175</v>
      </c>
      <c r="DQ62" s="139">
        <v>71573</v>
      </c>
      <c r="DR62" s="139">
        <v>1532</v>
      </c>
      <c r="DS62" s="139">
        <v>75038</v>
      </c>
      <c r="DT62" s="139">
        <v>6218</v>
      </c>
      <c r="DU62" s="139">
        <v>64731</v>
      </c>
      <c r="DV62" s="139">
        <v>623</v>
      </c>
      <c r="DW62" s="139">
        <v>31710</v>
      </c>
      <c r="DX62" s="139">
        <v>1575</v>
      </c>
      <c r="DY62" s="139">
        <v>49532</v>
      </c>
      <c r="DZ62" s="139">
        <v>28177</v>
      </c>
      <c r="EA62" s="139">
        <v>616</v>
      </c>
      <c r="EB62" s="139">
        <v>2938</v>
      </c>
      <c r="EC62" s="140">
        <v>3824721</v>
      </c>
      <c r="ED62" s="141">
        <v>7688365</v>
      </c>
      <c r="EE62" s="142">
        <v>8106000</v>
      </c>
      <c r="EF62" s="127"/>
      <c r="EG62" s="127"/>
      <c r="EH62" s="127"/>
      <c r="EI62" s="127"/>
      <c r="EJ62" s="127"/>
      <c r="EL62" s="127"/>
      <c r="EM62" s="127"/>
      <c r="EN62" s="127"/>
      <c r="EO62" s="127"/>
      <c r="EP62" s="127"/>
      <c r="EQ62" s="127"/>
      <c r="ER62" s="127"/>
      <c r="ES62" s="127"/>
      <c r="ET62" s="127"/>
      <c r="EU62" s="127"/>
      <c r="EW62" s="127"/>
      <c r="EX62" s="127"/>
      <c r="EY62" s="127"/>
      <c r="EZ62" s="127"/>
      <c r="FA62" s="127"/>
      <c r="FC62" s="127"/>
      <c r="FD62" s="127"/>
      <c r="FE62" s="127"/>
      <c r="FF62" s="127"/>
      <c r="FH62" s="127"/>
      <c r="FI62" s="127"/>
      <c r="FJ62" s="127"/>
      <c r="FK62" s="127"/>
      <c r="FM62" s="127"/>
      <c r="FN62" s="127"/>
      <c r="FO62" s="127"/>
      <c r="FP62" s="127"/>
      <c r="FQ62" s="127"/>
      <c r="FV62" s="127"/>
      <c r="FW62" s="127"/>
      <c r="FX62" s="127"/>
      <c r="FZ62" s="127"/>
      <c r="GC62" s="127"/>
      <c r="GD62" s="127"/>
      <c r="GE62" s="127"/>
      <c r="GF62" s="127"/>
      <c r="GG62" s="127"/>
      <c r="GH62" s="127"/>
      <c r="GI62" s="127"/>
      <c r="GJ62" s="127"/>
      <c r="GK62" s="127"/>
      <c r="GL62" s="127"/>
      <c r="GM62" s="127"/>
      <c r="GO62" s="127"/>
      <c r="GP62" s="127"/>
      <c r="GQ62" s="127"/>
      <c r="GR62" s="127"/>
      <c r="GV62" s="127"/>
      <c r="GW62" s="127"/>
      <c r="GY62" s="127"/>
      <c r="GZ62" s="127"/>
      <c r="HA62" s="127"/>
      <c r="HC62" s="127"/>
      <c r="HD62" s="127"/>
      <c r="HE62" s="127"/>
      <c r="HF62" s="127"/>
      <c r="HI62" s="127"/>
      <c r="HJ62" s="127"/>
      <c r="HL62" s="127"/>
      <c r="HM62" s="127"/>
      <c r="HP62" s="127"/>
      <c r="HS62" s="127"/>
      <c r="HT62" s="127"/>
      <c r="HV62" s="127"/>
      <c r="HW62" s="127"/>
      <c r="HZ62" s="127"/>
      <c r="IA62" s="127"/>
      <c r="IB62" s="127"/>
      <c r="ID62" s="127"/>
      <c r="IE62" s="127"/>
      <c r="IH62" s="127"/>
      <c r="II62" s="127"/>
      <c r="IJ62" s="127"/>
      <c r="IK62" s="127"/>
      <c r="IL62" s="127"/>
      <c r="IM62" s="127"/>
      <c r="IN62" s="127"/>
      <c r="IO62" s="127"/>
      <c r="IP62" s="127"/>
      <c r="IQ62" s="120"/>
    </row>
    <row r="63" spans="1:251" s="117" customFormat="1" x14ac:dyDescent="0.2">
      <c r="A63" s="117">
        <v>2006</v>
      </c>
      <c r="B63" s="137">
        <v>102913</v>
      </c>
      <c r="C63" s="137">
        <v>19539</v>
      </c>
      <c r="D63" s="137">
        <v>16861</v>
      </c>
      <c r="E63" s="137">
        <v>29134</v>
      </c>
      <c r="F63" s="137">
        <v>13347</v>
      </c>
      <c r="G63" s="137">
        <v>150050</v>
      </c>
      <c r="H63" s="137">
        <v>6320</v>
      </c>
      <c r="I63" s="137">
        <v>33484</v>
      </c>
      <c r="J63" s="137">
        <v>14889</v>
      </c>
      <c r="K63" s="137">
        <v>4621</v>
      </c>
      <c r="L63" s="137">
        <v>18026</v>
      </c>
      <c r="M63" s="137">
        <v>104249</v>
      </c>
      <c r="N63" s="137">
        <v>221402</v>
      </c>
      <c r="O63" s="137">
        <v>26530</v>
      </c>
      <c r="P63" s="137">
        <v>15608</v>
      </c>
      <c r="Q63" s="137">
        <v>11808</v>
      </c>
      <c r="R63" s="137">
        <v>128218</v>
      </c>
      <c r="S63" s="137">
        <v>335778</v>
      </c>
      <c r="T63" s="137">
        <v>2068</v>
      </c>
      <c r="U63" s="137">
        <v>3898</v>
      </c>
      <c r="V63" s="137">
        <v>3083</v>
      </c>
      <c r="W63" s="137">
        <v>45596</v>
      </c>
      <c r="X63" s="137">
        <v>9244</v>
      </c>
      <c r="Y63" s="137">
        <v>12069</v>
      </c>
      <c r="Z63" s="137">
        <v>87104</v>
      </c>
      <c r="AA63" s="137">
        <v>16119</v>
      </c>
      <c r="AB63" s="137">
        <v>621</v>
      </c>
      <c r="AC63" s="137">
        <v>27816</v>
      </c>
      <c r="AD63" s="137">
        <v>455305</v>
      </c>
      <c r="AE63" s="137">
        <v>10616</v>
      </c>
      <c r="AF63" s="137">
        <v>4427</v>
      </c>
      <c r="AG63" s="137">
        <v>95456</v>
      </c>
      <c r="AH63" s="137">
        <v>13518</v>
      </c>
      <c r="AI63" s="137">
        <v>11420</v>
      </c>
      <c r="AJ63" s="137">
        <v>89391</v>
      </c>
      <c r="AK63" s="137">
        <v>147817</v>
      </c>
      <c r="AL63" s="137">
        <v>1564662</v>
      </c>
      <c r="AM63" s="137">
        <v>1101199</v>
      </c>
      <c r="AN63" s="138">
        <v>3853007</v>
      </c>
      <c r="AO63" s="139">
        <v>1156</v>
      </c>
      <c r="AP63" s="139">
        <v>46681</v>
      </c>
      <c r="AQ63" s="139">
        <v>1195</v>
      </c>
      <c r="AR63" s="139">
        <v>10681</v>
      </c>
      <c r="AS63" s="139">
        <v>5317</v>
      </c>
      <c r="AT63" s="139">
        <v>13136</v>
      </c>
      <c r="AU63" s="139">
        <v>4104</v>
      </c>
      <c r="AV63" s="139">
        <v>1257</v>
      </c>
      <c r="AW63" s="139">
        <v>94810</v>
      </c>
      <c r="AX63" s="139">
        <v>1111</v>
      </c>
      <c r="AY63" s="139">
        <v>1044</v>
      </c>
      <c r="AZ63" s="139">
        <v>30752</v>
      </c>
      <c r="BA63" s="139">
        <v>2441</v>
      </c>
      <c r="BB63" s="139">
        <v>17105</v>
      </c>
      <c r="BC63" s="139">
        <v>1749240</v>
      </c>
      <c r="BD63" s="139">
        <v>17164</v>
      </c>
      <c r="BE63" s="139">
        <v>2096</v>
      </c>
      <c r="BF63" s="139">
        <v>1947</v>
      </c>
      <c r="BG63" s="139">
        <v>2124</v>
      </c>
      <c r="BH63" s="139">
        <v>8138</v>
      </c>
      <c r="BI63" s="139">
        <v>51133</v>
      </c>
      <c r="BJ63" s="139">
        <v>1867</v>
      </c>
      <c r="BK63" s="139">
        <v>1642</v>
      </c>
      <c r="BL63" s="139">
        <v>1677</v>
      </c>
      <c r="BM63" s="139">
        <v>2533</v>
      </c>
      <c r="BN63" s="139">
        <v>3463</v>
      </c>
      <c r="BO63" s="139">
        <v>1882</v>
      </c>
      <c r="BP63" s="139">
        <v>10514</v>
      </c>
      <c r="BQ63" s="139">
        <v>410244</v>
      </c>
      <c r="BR63" s="139">
        <v>94115</v>
      </c>
      <c r="BS63" s="139">
        <v>137787</v>
      </c>
      <c r="BT63" s="139">
        <v>18280</v>
      </c>
      <c r="BU63" s="139">
        <v>52390</v>
      </c>
      <c r="BV63" s="139">
        <v>2611</v>
      </c>
      <c r="BW63" s="139">
        <v>128390</v>
      </c>
      <c r="BX63" s="139">
        <v>20117</v>
      </c>
      <c r="BY63" s="139">
        <v>1389</v>
      </c>
      <c r="BZ63" s="139">
        <v>431</v>
      </c>
      <c r="CA63" s="139">
        <v>459</v>
      </c>
      <c r="CB63" s="139">
        <v>260</v>
      </c>
      <c r="CC63" s="139">
        <v>46536</v>
      </c>
      <c r="CD63" s="139">
        <v>702</v>
      </c>
      <c r="CE63" s="139">
        <v>1030</v>
      </c>
      <c r="CF63" s="139">
        <v>120479</v>
      </c>
      <c r="CG63" s="139">
        <v>2575</v>
      </c>
      <c r="CH63" s="139">
        <v>12813</v>
      </c>
      <c r="CI63" s="139">
        <v>540</v>
      </c>
      <c r="CJ63" s="139">
        <v>826</v>
      </c>
      <c r="CK63" s="139">
        <v>726</v>
      </c>
      <c r="CL63" s="139">
        <v>1178</v>
      </c>
      <c r="CM63" s="139">
        <v>25450</v>
      </c>
      <c r="CN63" s="139">
        <v>10981</v>
      </c>
      <c r="CO63" s="139">
        <v>39775</v>
      </c>
      <c r="CP63" s="139">
        <v>1796</v>
      </c>
      <c r="CQ63" s="139">
        <v>1087</v>
      </c>
      <c r="CR63" s="139">
        <v>9639</v>
      </c>
      <c r="CS63" s="139">
        <v>16910</v>
      </c>
      <c r="CT63" s="139">
        <v>15472</v>
      </c>
      <c r="CU63" s="139">
        <v>111</v>
      </c>
      <c r="CV63" s="139">
        <v>23634</v>
      </c>
      <c r="CW63" s="139">
        <v>5017</v>
      </c>
      <c r="CX63" s="139">
        <v>1362</v>
      </c>
      <c r="CY63" s="139">
        <v>26731</v>
      </c>
      <c r="CZ63" s="139">
        <v>45095</v>
      </c>
      <c r="DA63" s="139">
        <v>43993</v>
      </c>
      <c r="DB63" s="139">
        <v>318</v>
      </c>
      <c r="DC63" s="139">
        <v>2971</v>
      </c>
      <c r="DD63" s="139">
        <v>277</v>
      </c>
      <c r="DE63" s="139">
        <v>1193</v>
      </c>
      <c r="DF63" s="139">
        <v>691</v>
      </c>
      <c r="DG63" s="139">
        <v>4917</v>
      </c>
      <c r="DH63" s="139">
        <v>3822</v>
      </c>
      <c r="DI63" s="139">
        <v>61832</v>
      </c>
      <c r="DJ63" s="139">
        <v>2</v>
      </c>
      <c r="DK63" s="139">
        <v>118009</v>
      </c>
      <c r="DL63" s="139">
        <v>1306</v>
      </c>
      <c r="DM63" s="139">
        <v>12792</v>
      </c>
      <c r="DN63" s="139">
        <v>115856</v>
      </c>
      <c r="DO63" s="139">
        <v>6722</v>
      </c>
      <c r="DP63" s="139">
        <v>3202</v>
      </c>
      <c r="DQ63" s="139">
        <v>73326</v>
      </c>
      <c r="DR63" s="139">
        <v>1625</v>
      </c>
      <c r="DS63" s="139">
        <v>77444</v>
      </c>
      <c r="DT63" s="139">
        <v>6307</v>
      </c>
      <c r="DU63" s="139">
        <v>71331</v>
      </c>
      <c r="DV63" s="139">
        <v>724</v>
      </c>
      <c r="DW63" s="139">
        <v>33158</v>
      </c>
      <c r="DX63" s="139">
        <v>1813</v>
      </c>
      <c r="DY63" s="139">
        <v>46334</v>
      </c>
      <c r="DZ63" s="139">
        <v>22571</v>
      </c>
      <c r="EA63" s="139">
        <v>623</v>
      </c>
      <c r="EB63" s="139">
        <v>2821</v>
      </c>
      <c r="EC63" s="140">
        <v>4079128</v>
      </c>
      <c r="ED63" s="141">
        <v>7932135</v>
      </c>
      <c r="EE63" s="142">
        <v>8372000</v>
      </c>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X63" s="127"/>
      <c r="FY63" s="127"/>
      <c r="FZ63" s="127"/>
      <c r="GA63" s="127"/>
      <c r="GB63" s="127"/>
      <c r="GC63" s="127"/>
      <c r="GD63" s="127"/>
      <c r="GE63" s="127"/>
      <c r="GF63" s="127"/>
      <c r="GG63" s="127"/>
      <c r="GH63" s="127"/>
      <c r="GI63" s="127"/>
      <c r="GJ63" s="127"/>
      <c r="GK63" s="127"/>
      <c r="GL63" s="127"/>
      <c r="GM63" s="127"/>
      <c r="GN63" s="127"/>
      <c r="GO63" s="127"/>
      <c r="GP63" s="127"/>
      <c r="GQ63" s="127"/>
      <c r="GR63" s="127"/>
      <c r="GS63" s="127"/>
      <c r="GT63" s="127"/>
      <c r="GU63" s="127"/>
      <c r="GV63" s="127"/>
      <c r="GW63" s="127"/>
      <c r="GX63" s="127"/>
      <c r="GY63" s="127"/>
      <c r="GZ63" s="127"/>
      <c r="HA63" s="127"/>
      <c r="HB63" s="127"/>
      <c r="HC63" s="127"/>
      <c r="HD63" s="127"/>
      <c r="HE63" s="127"/>
      <c r="HF63" s="127"/>
      <c r="HG63" s="127"/>
      <c r="HH63" s="127"/>
      <c r="HI63" s="127"/>
      <c r="HJ63" s="127"/>
      <c r="HK63" s="127"/>
      <c r="HL63" s="127"/>
      <c r="HM63" s="127"/>
      <c r="HN63" s="127"/>
      <c r="HO63" s="127"/>
      <c r="HP63" s="127"/>
      <c r="HQ63" s="127"/>
      <c r="HR63" s="127"/>
      <c r="HS63" s="127"/>
      <c r="HT63" s="127"/>
      <c r="HU63" s="127"/>
      <c r="HV63" s="127"/>
      <c r="HW63" s="127"/>
      <c r="HX63" s="127"/>
      <c r="HY63" s="127"/>
      <c r="HZ63" s="127"/>
      <c r="IA63" s="127"/>
      <c r="IB63" s="127"/>
      <c r="IC63" s="127"/>
      <c r="ID63" s="127"/>
      <c r="IE63" s="127"/>
      <c r="IF63" s="127"/>
      <c r="IG63" s="127"/>
      <c r="IH63" s="127"/>
      <c r="II63" s="127"/>
      <c r="IJ63" s="127"/>
      <c r="IK63" s="127"/>
      <c r="IL63" s="127"/>
      <c r="IM63" s="127"/>
      <c r="IN63" s="127"/>
      <c r="IO63" s="127"/>
      <c r="IP63" s="127"/>
      <c r="IQ63" s="143"/>
    </row>
    <row r="64" spans="1:251" s="117" customFormat="1" x14ac:dyDescent="0.2">
      <c r="A64" s="117">
        <v>2007</v>
      </c>
      <c r="B64" s="137">
        <v>103997</v>
      </c>
      <c r="C64" s="137">
        <v>18820</v>
      </c>
      <c r="D64" s="137">
        <v>16439</v>
      </c>
      <c r="E64" s="137">
        <v>27960</v>
      </c>
      <c r="F64" s="137">
        <v>14402</v>
      </c>
      <c r="G64" s="137">
        <v>152932</v>
      </c>
      <c r="H64" s="137">
        <v>6654</v>
      </c>
      <c r="I64" s="137">
        <v>33800</v>
      </c>
      <c r="J64" s="137">
        <v>13600</v>
      </c>
      <c r="K64" s="137">
        <v>5441</v>
      </c>
      <c r="L64" s="137">
        <v>17430</v>
      </c>
      <c r="M64" s="137">
        <v>102450</v>
      </c>
      <c r="N64" s="137">
        <v>214681</v>
      </c>
      <c r="O64" s="137">
        <v>26792</v>
      </c>
      <c r="P64" s="137">
        <v>15233</v>
      </c>
      <c r="Q64" s="137">
        <v>12158</v>
      </c>
      <c r="R64" s="137">
        <v>125751</v>
      </c>
      <c r="S64" s="137">
        <v>341197</v>
      </c>
      <c r="T64" s="137">
        <v>2162</v>
      </c>
      <c r="U64" s="137">
        <v>4128</v>
      </c>
      <c r="V64" s="137">
        <v>2932</v>
      </c>
      <c r="W64" s="137">
        <v>46841</v>
      </c>
      <c r="X64" s="137">
        <v>9057</v>
      </c>
      <c r="Y64" s="137">
        <v>12305</v>
      </c>
      <c r="Z64" s="137">
        <v>85956</v>
      </c>
      <c r="AA64" s="137">
        <v>16598</v>
      </c>
      <c r="AB64" s="137">
        <v>638</v>
      </c>
      <c r="AC64" s="137">
        <v>27189</v>
      </c>
      <c r="AD64" s="137">
        <v>454752</v>
      </c>
      <c r="AE64" s="137">
        <v>9981</v>
      </c>
      <c r="AF64" s="137">
        <v>4416</v>
      </c>
      <c r="AG64" s="137">
        <v>97692</v>
      </c>
      <c r="AH64" s="137">
        <v>13106</v>
      </c>
      <c r="AI64" s="137">
        <v>10368</v>
      </c>
      <c r="AJ64" s="137">
        <v>89680</v>
      </c>
      <c r="AK64" s="137">
        <v>144159</v>
      </c>
      <c r="AL64" s="137">
        <v>1589500</v>
      </c>
      <c r="AM64" s="137">
        <v>1086656</v>
      </c>
      <c r="AN64" s="138">
        <v>3871197</v>
      </c>
      <c r="AO64" s="139">
        <v>1225</v>
      </c>
      <c r="AP64" s="139">
        <v>47338</v>
      </c>
      <c r="AQ64" s="139">
        <v>1382</v>
      </c>
      <c r="AR64" s="139">
        <v>12420</v>
      </c>
      <c r="AS64" s="139">
        <v>6108</v>
      </c>
      <c r="AT64" s="139">
        <v>13221</v>
      </c>
      <c r="AU64" s="139">
        <v>3511</v>
      </c>
      <c r="AV64" s="139">
        <v>1278</v>
      </c>
      <c r="AW64" s="139">
        <v>99049</v>
      </c>
      <c r="AX64" s="139">
        <v>1210</v>
      </c>
      <c r="AY64" s="139">
        <v>1571</v>
      </c>
      <c r="AZ64" s="139">
        <v>32204</v>
      </c>
      <c r="BA64" s="139">
        <v>2608</v>
      </c>
      <c r="BB64" s="139">
        <v>18365</v>
      </c>
      <c r="BC64" s="139">
        <v>1852142</v>
      </c>
      <c r="BD64" s="139">
        <v>17300</v>
      </c>
      <c r="BE64" s="139">
        <v>2338</v>
      </c>
      <c r="BF64" s="139">
        <v>1741</v>
      </c>
      <c r="BG64" s="139">
        <v>2235</v>
      </c>
      <c r="BH64" s="139">
        <v>8426</v>
      </c>
      <c r="BI64" s="139">
        <v>54328</v>
      </c>
      <c r="BJ64" s="139">
        <v>1889</v>
      </c>
      <c r="BK64" s="139">
        <v>1765</v>
      </c>
      <c r="BL64" s="139">
        <v>1688</v>
      </c>
      <c r="BM64" s="139">
        <v>2612</v>
      </c>
      <c r="BN64" s="139">
        <v>3718</v>
      </c>
      <c r="BO64" s="139">
        <v>2354</v>
      </c>
      <c r="BP64" s="139">
        <v>10898</v>
      </c>
      <c r="BQ64" s="139">
        <v>439434</v>
      </c>
      <c r="BR64" s="139">
        <v>102412</v>
      </c>
      <c r="BS64" s="139">
        <v>147086</v>
      </c>
      <c r="BT64" s="139">
        <v>18388</v>
      </c>
      <c r="BU64" s="139">
        <v>60006</v>
      </c>
      <c r="BV64" s="139">
        <v>2681</v>
      </c>
      <c r="BW64" s="139">
        <v>135216</v>
      </c>
      <c r="BX64" s="139">
        <v>20517</v>
      </c>
      <c r="BY64" s="139">
        <v>1752</v>
      </c>
      <c r="BZ64" s="139">
        <v>455</v>
      </c>
      <c r="CA64" s="139">
        <v>495</v>
      </c>
      <c r="CB64" s="139">
        <v>260</v>
      </c>
      <c r="CC64" s="139">
        <v>53308</v>
      </c>
      <c r="CD64" s="139">
        <v>743</v>
      </c>
      <c r="CE64" s="139">
        <v>1060</v>
      </c>
      <c r="CF64" s="139">
        <v>124570</v>
      </c>
      <c r="CG64" s="139">
        <v>2880</v>
      </c>
      <c r="CH64" s="139">
        <v>13464</v>
      </c>
      <c r="CI64" s="139">
        <v>671</v>
      </c>
      <c r="CJ64" s="139">
        <v>865</v>
      </c>
      <c r="CK64" s="139">
        <v>736</v>
      </c>
      <c r="CL64" s="139">
        <v>1252</v>
      </c>
      <c r="CM64" s="139">
        <v>24712</v>
      </c>
      <c r="CN64" s="139">
        <v>12360</v>
      </c>
      <c r="CO64" s="139">
        <v>43465</v>
      </c>
      <c r="CP64" s="139">
        <v>1715</v>
      </c>
      <c r="CQ64" s="139">
        <v>1128</v>
      </c>
      <c r="CR64" s="139">
        <v>11866</v>
      </c>
      <c r="CS64" s="139">
        <v>17331</v>
      </c>
      <c r="CT64" s="139">
        <v>18351</v>
      </c>
      <c r="CU64" s="139">
        <v>116</v>
      </c>
      <c r="CV64" s="139">
        <v>19721</v>
      </c>
      <c r="CW64" s="139">
        <v>5276</v>
      </c>
      <c r="CX64" s="139">
        <v>1278</v>
      </c>
      <c r="CY64" s="139">
        <v>26665</v>
      </c>
      <c r="CZ64" s="139">
        <v>47360</v>
      </c>
      <c r="DA64" s="139">
        <v>45591</v>
      </c>
      <c r="DB64" s="139">
        <v>333</v>
      </c>
      <c r="DC64" s="139">
        <v>3063</v>
      </c>
      <c r="DD64" s="139">
        <v>290</v>
      </c>
      <c r="DE64" s="139">
        <v>1296</v>
      </c>
      <c r="DF64" s="139">
        <v>867</v>
      </c>
      <c r="DG64" s="139">
        <v>6215</v>
      </c>
      <c r="DH64" s="139">
        <v>6494</v>
      </c>
      <c r="DI64" s="139">
        <v>62245</v>
      </c>
      <c r="DJ64" s="139">
        <v>3</v>
      </c>
      <c r="DK64" s="139">
        <v>107318</v>
      </c>
      <c r="DL64" s="139">
        <v>1455</v>
      </c>
      <c r="DM64" s="139">
        <v>9617</v>
      </c>
      <c r="DN64" s="139">
        <v>120984</v>
      </c>
      <c r="DO64" s="139">
        <v>7561</v>
      </c>
      <c r="DP64" s="139">
        <v>3398</v>
      </c>
      <c r="DQ64" s="139">
        <v>74871</v>
      </c>
      <c r="DR64" s="139">
        <v>1677</v>
      </c>
      <c r="DS64" s="139">
        <v>75166</v>
      </c>
      <c r="DT64" s="139">
        <v>6509</v>
      </c>
      <c r="DU64" s="139">
        <v>77627</v>
      </c>
      <c r="DV64" s="139">
        <v>853</v>
      </c>
      <c r="DW64" s="139">
        <v>37292</v>
      </c>
      <c r="DX64" s="139">
        <v>1636</v>
      </c>
      <c r="DY64" s="139">
        <v>47600</v>
      </c>
      <c r="DZ64" s="139">
        <v>30485</v>
      </c>
      <c r="EA64" s="139">
        <v>469</v>
      </c>
      <c r="EB64" s="139">
        <v>2623</v>
      </c>
      <c r="EC64" s="140">
        <v>4298057</v>
      </c>
      <c r="ED64" s="141">
        <v>8169254</v>
      </c>
      <c r="EE64" s="136">
        <v>8572000</v>
      </c>
      <c r="IQ64" s="120"/>
    </row>
    <row r="65" spans="1:251" s="117" customFormat="1" x14ac:dyDescent="0.2">
      <c r="A65" s="117">
        <v>2008</v>
      </c>
      <c r="B65" s="137">
        <v>107172</v>
      </c>
      <c r="C65" s="137">
        <v>18607</v>
      </c>
      <c r="D65" s="137">
        <v>17130</v>
      </c>
      <c r="E65" s="137">
        <v>28597</v>
      </c>
      <c r="F65" s="137">
        <v>13851</v>
      </c>
      <c r="G65" s="137">
        <v>148616</v>
      </c>
      <c r="H65" s="137">
        <v>6374</v>
      </c>
      <c r="I65" s="137">
        <v>31893</v>
      </c>
      <c r="J65" s="137">
        <v>12776</v>
      </c>
      <c r="K65" s="137">
        <v>5013</v>
      </c>
      <c r="L65" s="137">
        <v>15294</v>
      </c>
      <c r="M65" s="137">
        <v>102807</v>
      </c>
      <c r="N65" s="137">
        <v>214522</v>
      </c>
      <c r="O65" s="137">
        <v>26675</v>
      </c>
      <c r="P65" s="137">
        <v>14904</v>
      </c>
      <c r="Q65" s="137">
        <v>11837</v>
      </c>
      <c r="R65" s="137">
        <v>121998</v>
      </c>
      <c r="S65" s="137">
        <v>329339</v>
      </c>
      <c r="T65" s="137">
        <v>2070</v>
      </c>
      <c r="U65" s="137">
        <v>4126</v>
      </c>
      <c r="V65" s="137">
        <v>2907</v>
      </c>
      <c r="W65" s="137">
        <v>47408</v>
      </c>
      <c r="X65" s="137">
        <v>9186</v>
      </c>
      <c r="Y65" s="137">
        <v>13724</v>
      </c>
      <c r="Z65" s="137">
        <v>86190</v>
      </c>
      <c r="AA65" s="137">
        <v>15914</v>
      </c>
      <c r="AB65" s="137">
        <v>605</v>
      </c>
      <c r="AC65" s="137">
        <v>25843</v>
      </c>
      <c r="AD65" s="137">
        <v>467866</v>
      </c>
      <c r="AE65" s="137">
        <v>10242</v>
      </c>
      <c r="AF65" s="137">
        <v>4679</v>
      </c>
      <c r="AG65" s="137">
        <v>89797</v>
      </c>
      <c r="AH65" s="137">
        <v>13391</v>
      </c>
      <c r="AI65" s="137">
        <v>11015</v>
      </c>
      <c r="AJ65" s="137">
        <v>88262</v>
      </c>
      <c r="AK65" s="137">
        <v>142418</v>
      </c>
      <c r="AL65" s="137">
        <v>1542634</v>
      </c>
      <c r="AM65" s="137">
        <v>1066790</v>
      </c>
      <c r="AN65" s="138">
        <v>3805682</v>
      </c>
      <c r="AO65" s="139">
        <v>1126</v>
      </c>
      <c r="AP65" s="139">
        <v>49667</v>
      </c>
      <c r="AQ65" s="139">
        <v>1515</v>
      </c>
      <c r="AR65" s="139">
        <v>14436</v>
      </c>
      <c r="AS65" s="139">
        <v>6627</v>
      </c>
      <c r="AT65" s="139">
        <v>12665</v>
      </c>
      <c r="AU65" s="139">
        <v>3783</v>
      </c>
      <c r="AV65" s="139">
        <v>1358</v>
      </c>
      <c r="AW65" s="139">
        <v>105720</v>
      </c>
      <c r="AX65" s="139">
        <v>1351</v>
      </c>
      <c r="AY65" s="139">
        <v>1512</v>
      </c>
      <c r="AZ65" s="139">
        <v>35742</v>
      </c>
      <c r="BA65" s="139">
        <v>2618</v>
      </c>
      <c r="BB65" s="139">
        <v>19275</v>
      </c>
      <c r="BC65" s="139">
        <v>1919201</v>
      </c>
      <c r="BD65" s="139">
        <v>18118</v>
      </c>
      <c r="BE65" s="139">
        <v>2358</v>
      </c>
      <c r="BF65" s="139">
        <v>1913</v>
      </c>
      <c r="BG65" s="139">
        <v>2333</v>
      </c>
      <c r="BH65" s="139">
        <v>8091</v>
      </c>
      <c r="BI65" s="139">
        <v>57355</v>
      </c>
      <c r="BJ65" s="139">
        <v>1778</v>
      </c>
      <c r="BK65" s="139">
        <v>1939</v>
      </c>
      <c r="BL65" s="139">
        <v>1701</v>
      </c>
      <c r="BM65" s="139">
        <v>2326</v>
      </c>
      <c r="BN65" s="139">
        <v>3405</v>
      </c>
      <c r="BO65" s="139">
        <v>2321</v>
      </c>
      <c r="BP65" s="139">
        <v>10519</v>
      </c>
      <c r="BQ65" s="139">
        <v>491453</v>
      </c>
      <c r="BR65" s="139">
        <v>112489</v>
      </c>
      <c r="BS65" s="139">
        <v>158215</v>
      </c>
      <c r="BT65" s="139">
        <v>18901</v>
      </c>
      <c r="BU65" s="139">
        <v>62569</v>
      </c>
      <c r="BV65" s="139">
        <v>2793</v>
      </c>
      <c r="BW65" s="139">
        <v>138547</v>
      </c>
      <c r="BX65" s="139">
        <v>21750</v>
      </c>
      <c r="BY65" s="139">
        <v>1553</v>
      </c>
      <c r="BZ65" s="139">
        <v>475</v>
      </c>
      <c r="CA65" s="139">
        <v>530</v>
      </c>
      <c r="CB65" s="139">
        <v>315</v>
      </c>
      <c r="CC65" s="139">
        <v>57097</v>
      </c>
      <c r="CD65" s="139">
        <v>698</v>
      </c>
      <c r="CE65" s="139">
        <v>1078</v>
      </c>
      <c r="CF65" s="139">
        <v>129981</v>
      </c>
      <c r="CG65" s="139">
        <v>2984</v>
      </c>
      <c r="CH65" s="139">
        <v>13977</v>
      </c>
      <c r="CI65" s="139">
        <v>636</v>
      </c>
      <c r="CJ65" s="139">
        <v>1145</v>
      </c>
      <c r="CK65" s="139">
        <v>831</v>
      </c>
      <c r="CL65" s="139">
        <v>1203</v>
      </c>
      <c r="CM65" s="139">
        <v>25286</v>
      </c>
      <c r="CN65" s="139">
        <v>11477</v>
      </c>
      <c r="CO65" s="139">
        <v>43414</v>
      </c>
      <c r="CP65" s="139">
        <v>1855</v>
      </c>
      <c r="CQ65" s="139">
        <v>1187</v>
      </c>
      <c r="CR65" s="139">
        <v>11256</v>
      </c>
      <c r="CS65" s="139">
        <v>18759</v>
      </c>
      <c r="CT65" s="139">
        <v>18502</v>
      </c>
      <c r="CU65" s="139">
        <v>111</v>
      </c>
      <c r="CV65" s="139">
        <v>21779</v>
      </c>
      <c r="CW65" s="139">
        <v>4963</v>
      </c>
      <c r="CX65" s="139">
        <v>1302</v>
      </c>
      <c r="CY65" s="139">
        <v>27735</v>
      </c>
      <c r="CZ65" s="139">
        <v>49914</v>
      </c>
      <c r="DA65" s="139">
        <v>46885</v>
      </c>
      <c r="DB65" s="139">
        <v>281</v>
      </c>
      <c r="DC65" s="139">
        <v>2753</v>
      </c>
      <c r="DD65" s="139">
        <v>298</v>
      </c>
      <c r="DE65" s="139">
        <v>1298</v>
      </c>
      <c r="DF65" s="139">
        <v>1410</v>
      </c>
      <c r="DG65" s="139">
        <v>6431</v>
      </c>
      <c r="DH65" s="139">
        <v>4072</v>
      </c>
      <c r="DI65" s="139">
        <v>64152</v>
      </c>
      <c r="DJ65" s="139">
        <v>0</v>
      </c>
      <c r="DK65" s="139">
        <v>114055</v>
      </c>
      <c r="DL65" s="139">
        <v>1448</v>
      </c>
      <c r="DM65" s="139">
        <v>8552</v>
      </c>
      <c r="DN65" s="139">
        <v>126795</v>
      </c>
      <c r="DO65" s="139">
        <v>7859</v>
      </c>
      <c r="DP65" s="139">
        <v>3244</v>
      </c>
      <c r="DQ65" s="139">
        <v>70527</v>
      </c>
      <c r="DR65" s="139">
        <v>1783</v>
      </c>
      <c r="DS65" s="139">
        <v>77372</v>
      </c>
      <c r="DT65" s="139">
        <v>6821</v>
      </c>
      <c r="DU65" s="139">
        <v>77795</v>
      </c>
      <c r="DV65" s="139">
        <v>862</v>
      </c>
      <c r="DW65" s="139">
        <v>41737</v>
      </c>
      <c r="DX65" s="139">
        <v>2272</v>
      </c>
      <c r="DY65" s="139">
        <v>49713</v>
      </c>
      <c r="DZ65" s="139">
        <v>35007</v>
      </c>
      <c r="EA65" s="139">
        <v>526</v>
      </c>
      <c r="EB65" s="139">
        <v>2475</v>
      </c>
      <c r="EC65" s="140">
        <v>4503936</v>
      </c>
      <c r="ED65" s="141">
        <v>8309618</v>
      </c>
      <c r="EE65" s="136">
        <v>8769000</v>
      </c>
      <c r="IQ65" s="120"/>
    </row>
    <row r="66" spans="1:251" s="117" customFormat="1" x14ac:dyDescent="0.2">
      <c r="A66" s="117">
        <v>2009</v>
      </c>
      <c r="B66" s="137">
        <v>109134</v>
      </c>
      <c r="C66" s="137">
        <v>16993</v>
      </c>
      <c r="D66" s="137">
        <v>16442</v>
      </c>
      <c r="E66" s="137">
        <v>28250</v>
      </c>
      <c r="F66" s="137">
        <v>11673</v>
      </c>
      <c r="G66" s="137">
        <v>140152</v>
      </c>
      <c r="H66" s="137">
        <v>5873</v>
      </c>
      <c r="I66" s="137">
        <v>29485</v>
      </c>
      <c r="J66" s="137">
        <v>12462</v>
      </c>
      <c r="K66" s="137">
        <v>4350</v>
      </c>
      <c r="L66" s="137">
        <v>14608</v>
      </c>
      <c r="M66" s="137">
        <v>99088</v>
      </c>
      <c r="N66" s="137">
        <v>200327</v>
      </c>
      <c r="O66" s="137">
        <v>25884</v>
      </c>
      <c r="P66" s="137">
        <v>13274</v>
      </c>
      <c r="Q66" s="137">
        <v>11356</v>
      </c>
      <c r="R66" s="137">
        <v>109309</v>
      </c>
      <c r="S66" s="137">
        <v>300282</v>
      </c>
      <c r="T66" s="137">
        <v>1814</v>
      </c>
      <c r="U66" s="137">
        <v>3501</v>
      </c>
      <c r="V66" s="137">
        <v>2766</v>
      </c>
      <c r="W66" s="137">
        <v>46264</v>
      </c>
      <c r="X66" s="137">
        <v>8744</v>
      </c>
      <c r="Y66" s="137">
        <v>12838</v>
      </c>
      <c r="Z66" s="137">
        <v>81512</v>
      </c>
      <c r="AA66" s="137">
        <v>15653</v>
      </c>
      <c r="AB66" s="137">
        <v>553</v>
      </c>
      <c r="AC66" s="137">
        <v>21676</v>
      </c>
      <c r="AD66" s="137">
        <v>429339</v>
      </c>
      <c r="AE66" s="137">
        <v>9242</v>
      </c>
      <c r="AF66" s="137">
        <v>4170</v>
      </c>
      <c r="AG66" s="137">
        <v>78601</v>
      </c>
      <c r="AH66" s="137">
        <v>11929</v>
      </c>
      <c r="AI66" s="137">
        <v>11344</v>
      </c>
      <c r="AJ66" s="137">
        <v>74223</v>
      </c>
      <c r="AK66" s="137">
        <v>129419</v>
      </c>
      <c r="AL66" s="137">
        <v>1445204</v>
      </c>
      <c r="AM66" s="137">
        <v>986523</v>
      </c>
      <c r="AN66" s="138">
        <v>3537734</v>
      </c>
      <c r="AO66" s="139">
        <v>820</v>
      </c>
      <c r="AP66" s="139">
        <v>47646</v>
      </c>
      <c r="AQ66" s="139">
        <v>1225</v>
      </c>
      <c r="AR66" s="139">
        <v>13383</v>
      </c>
      <c r="AS66" s="139">
        <v>6605</v>
      </c>
      <c r="AT66" s="139">
        <v>13918</v>
      </c>
      <c r="AU66" s="139">
        <v>3951</v>
      </c>
      <c r="AV66" s="139">
        <v>1208</v>
      </c>
      <c r="AW66" s="139">
        <v>100122</v>
      </c>
      <c r="AX66" s="139">
        <v>1258</v>
      </c>
      <c r="AY66" s="139">
        <v>1820</v>
      </c>
      <c r="AZ66" s="139">
        <v>35394</v>
      </c>
      <c r="BA66" s="139">
        <v>2498</v>
      </c>
      <c r="BB66" s="139">
        <v>18198</v>
      </c>
      <c r="BC66" s="139">
        <v>2096295</v>
      </c>
      <c r="BD66" s="139">
        <v>19425</v>
      </c>
      <c r="BE66" s="139">
        <v>2268</v>
      </c>
      <c r="BF66" s="139">
        <v>1799</v>
      </c>
      <c r="BG66" s="139">
        <v>2236</v>
      </c>
      <c r="BH66" s="139">
        <v>8209</v>
      </c>
      <c r="BI66" s="139">
        <v>58941</v>
      </c>
      <c r="BJ66" s="139">
        <v>1718</v>
      </c>
      <c r="BK66" s="139">
        <v>2151</v>
      </c>
      <c r="BL66" s="139">
        <v>1594</v>
      </c>
      <c r="BM66" s="139">
        <v>2030</v>
      </c>
      <c r="BN66" s="139">
        <v>4146</v>
      </c>
      <c r="BO66" s="139">
        <v>2101</v>
      </c>
      <c r="BP66" s="139">
        <v>10088</v>
      </c>
      <c r="BQ66" s="139">
        <v>539794</v>
      </c>
      <c r="BR66" s="139">
        <v>123202</v>
      </c>
      <c r="BS66" s="139">
        <v>164182</v>
      </c>
      <c r="BT66" s="139">
        <v>18330</v>
      </c>
      <c r="BU66" s="139">
        <v>61577</v>
      </c>
      <c r="BV66" s="139">
        <v>3368</v>
      </c>
      <c r="BW66" s="139">
        <v>138908</v>
      </c>
      <c r="BX66" s="139">
        <v>21872</v>
      </c>
      <c r="BY66" s="139">
        <v>1833</v>
      </c>
      <c r="BZ66" s="139">
        <v>494</v>
      </c>
      <c r="CA66" s="139">
        <v>497</v>
      </c>
      <c r="CB66" s="139">
        <v>289</v>
      </c>
      <c r="CC66" s="139">
        <v>54090</v>
      </c>
      <c r="CD66" s="139">
        <v>681</v>
      </c>
      <c r="CE66" s="139">
        <v>1043</v>
      </c>
      <c r="CF66" s="139">
        <v>121690</v>
      </c>
      <c r="CG66" s="139">
        <v>3955</v>
      </c>
      <c r="CH66" s="139">
        <v>13312</v>
      </c>
      <c r="CI66" s="139">
        <v>709</v>
      </c>
      <c r="CJ66" s="139">
        <v>978</v>
      </c>
      <c r="CK66" s="139">
        <v>959</v>
      </c>
      <c r="CL66" s="139">
        <v>1217</v>
      </c>
      <c r="CM66" s="139">
        <v>19153</v>
      </c>
      <c r="CN66" s="139">
        <v>11220</v>
      </c>
      <c r="CO66" s="139">
        <v>43965</v>
      </c>
      <c r="CP66" s="139">
        <v>2139</v>
      </c>
      <c r="CQ66" s="139">
        <v>1232</v>
      </c>
      <c r="CR66" s="139">
        <v>12914</v>
      </c>
      <c r="CS66" s="139">
        <v>18694</v>
      </c>
      <c r="CT66" s="139">
        <v>19183</v>
      </c>
      <c r="CU66" s="139">
        <v>113</v>
      </c>
      <c r="CV66" s="139">
        <v>20881</v>
      </c>
      <c r="CW66" s="139">
        <v>5642</v>
      </c>
      <c r="CX66" s="139">
        <v>1240</v>
      </c>
      <c r="CY66" s="139">
        <v>25198</v>
      </c>
      <c r="CZ66" s="139">
        <v>45679</v>
      </c>
      <c r="DA66" s="139">
        <v>50293</v>
      </c>
      <c r="DB66" s="139">
        <v>302</v>
      </c>
      <c r="DC66" s="139">
        <v>2596</v>
      </c>
      <c r="DD66" s="139">
        <v>279</v>
      </c>
      <c r="DE66" s="139">
        <v>1305</v>
      </c>
      <c r="DF66" s="139">
        <v>2117</v>
      </c>
      <c r="DG66" s="139">
        <v>5606</v>
      </c>
      <c r="DH66" s="139">
        <v>4385</v>
      </c>
      <c r="DI66" s="139">
        <v>66547</v>
      </c>
      <c r="DJ66" s="139">
        <v>0</v>
      </c>
      <c r="DK66" s="139">
        <v>118018</v>
      </c>
      <c r="DL66" s="139">
        <v>1248</v>
      </c>
      <c r="DM66" s="139">
        <v>8698</v>
      </c>
      <c r="DN66" s="139">
        <v>136083</v>
      </c>
      <c r="DO66" s="139">
        <v>8004</v>
      </c>
      <c r="DP66" s="139">
        <v>3452</v>
      </c>
      <c r="DQ66" s="139">
        <v>65207</v>
      </c>
      <c r="DR66" s="139">
        <v>1898</v>
      </c>
      <c r="DS66" s="139">
        <v>74099</v>
      </c>
      <c r="DT66" s="139">
        <v>6860</v>
      </c>
      <c r="DU66" s="139">
        <v>75769</v>
      </c>
      <c r="DV66" s="139">
        <v>949</v>
      </c>
      <c r="DW66" s="139">
        <v>42766</v>
      </c>
      <c r="DX66" s="139">
        <v>2152</v>
      </c>
      <c r="DY66" s="139">
        <v>50394</v>
      </c>
      <c r="DZ66" s="139">
        <v>38794</v>
      </c>
      <c r="EA66" s="139">
        <v>541</v>
      </c>
      <c r="EB66" s="139">
        <v>2431</v>
      </c>
      <c r="EC66" s="140">
        <v>4732073</v>
      </c>
      <c r="ED66" s="141">
        <v>8269807</v>
      </c>
      <c r="EE66" s="136">
        <v>8738000</v>
      </c>
      <c r="IQ66" s="120"/>
    </row>
    <row r="67" spans="1:251" s="144" customFormat="1" x14ac:dyDescent="0.2">
      <c r="A67" s="148">
        <v>2010</v>
      </c>
      <c r="B67" s="145">
        <v>98700.562116625297</v>
      </c>
      <c r="C67" s="145">
        <v>17851.4038307993</v>
      </c>
      <c r="D67" s="145">
        <v>16655.842179625499</v>
      </c>
      <c r="E67" s="145">
        <v>33010.975864182699</v>
      </c>
      <c r="F67" s="145">
        <v>11913.500412277101</v>
      </c>
      <c r="G67" s="145">
        <v>142864.67080303299</v>
      </c>
      <c r="H67" s="145">
        <v>5691.2264114259497</v>
      </c>
      <c r="I67" s="145">
        <v>30542.562764504801</v>
      </c>
      <c r="J67" s="145">
        <v>12581.457135925701</v>
      </c>
      <c r="K67" s="145">
        <v>4215.3643605828202</v>
      </c>
      <c r="L67" s="145">
        <v>16718.508623453799</v>
      </c>
      <c r="M67" s="145">
        <v>100572.782869369</v>
      </c>
      <c r="N67" s="145">
        <v>209616.002839441</v>
      </c>
      <c r="O67" s="145">
        <v>24167.377620282899</v>
      </c>
      <c r="P67" s="145">
        <v>13648.705584626499</v>
      </c>
      <c r="Q67" s="145">
        <v>11483.129784482901</v>
      </c>
      <c r="R67" s="145">
        <v>111826.989130852</v>
      </c>
      <c r="S67" s="145">
        <v>319712.87562236999</v>
      </c>
      <c r="T67" s="145">
        <v>1757.85539082695</v>
      </c>
      <c r="U67" s="145">
        <v>3865.5263581320201</v>
      </c>
      <c r="V67" s="145">
        <v>2680.3903037637001</v>
      </c>
      <c r="W67" s="145">
        <v>49092.688783692698</v>
      </c>
      <c r="X67" s="145">
        <v>8821.0164973461997</v>
      </c>
      <c r="Y67" s="145">
        <v>13077.079996254401</v>
      </c>
      <c r="Z67" s="145">
        <v>87823.491235530004</v>
      </c>
      <c r="AA67" s="145">
        <v>14477.1110759601</v>
      </c>
      <c r="AB67" s="145">
        <v>535.88425089708005</v>
      </c>
      <c r="AC67" s="145">
        <v>20711.6251273425</v>
      </c>
      <c r="AD67" s="145">
        <v>445325.76415280701</v>
      </c>
      <c r="AE67" s="145">
        <v>9506.0937891115009</v>
      </c>
      <c r="AF67" s="145">
        <v>4040.93549048974</v>
      </c>
      <c r="AG67" s="145">
        <v>78672.850514990103</v>
      </c>
      <c r="AH67" s="145">
        <v>13198.1712312742</v>
      </c>
      <c r="AI67" s="145">
        <v>10907.7715871692</v>
      </c>
      <c r="AJ67" s="145">
        <v>79648.637376044702</v>
      </c>
      <c r="AK67" s="145">
        <v>134058.15760121201</v>
      </c>
      <c r="AL67" s="145">
        <v>1500864.61544371</v>
      </c>
      <c r="AM67" s="145">
        <v>1020860.37446789</v>
      </c>
      <c r="AN67" s="146">
        <v>3660839.6041604099</v>
      </c>
      <c r="AO67" s="145">
        <v>794.62040820181903</v>
      </c>
      <c r="AP67" s="145">
        <v>49528.612494257999</v>
      </c>
      <c r="AQ67" s="145">
        <v>1187.0853659112499</v>
      </c>
      <c r="AR67" s="145">
        <v>13005.5292572906</v>
      </c>
      <c r="AS67" s="145">
        <v>6934.6484473932196</v>
      </c>
      <c r="AT67" s="145">
        <v>14909.674405596301</v>
      </c>
      <c r="AU67" s="145">
        <v>3903.2362517734</v>
      </c>
      <c r="AV67" s="145">
        <v>1300.8257634081999</v>
      </c>
      <c r="AW67" s="145">
        <v>114159.253634732</v>
      </c>
      <c r="AX67" s="145">
        <v>1293.5751784775</v>
      </c>
      <c r="AY67" s="145">
        <v>1959.8533852673299</v>
      </c>
      <c r="AZ67" s="145">
        <v>36090.087291980803</v>
      </c>
      <c r="BA67" s="145">
        <v>2689.9526134053699</v>
      </c>
      <c r="BB67" s="145">
        <v>18711.709432531199</v>
      </c>
      <c r="BC67" s="145">
        <v>2260286.5244899499</v>
      </c>
      <c r="BD67" s="145">
        <v>20883.981392665901</v>
      </c>
      <c r="BE67" s="145">
        <v>2240.5820853004502</v>
      </c>
      <c r="BF67" s="145">
        <v>1937.2396923604001</v>
      </c>
      <c r="BG67" s="145">
        <v>2166.7941862674002</v>
      </c>
      <c r="BH67" s="145">
        <v>9271.2093158553798</v>
      </c>
      <c r="BI67" s="145">
        <v>61831.7963682833</v>
      </c>
      <c r="BJ67" s="145">
        <v>1697.2310505053699</v>
      </c>
      <c r="BK67" s="145">
        <v>2316.28825918133</v>
      </c>
      <c r="BL67" s="145">
        <v>1544.6645496020701</v>
      </c>
      <c r="BM67" s="145">
        <v>2185.99031433663</v>
      </c>
      <c r="BN67" s="145">
        <v>4095.8788913825701</v>
      </c>
      <c r="BO67" s="145">
        <v>2075.6009529172102</v>
      </c>
      <c r="BP67" s="145">
        <v>9626.9775202056499</v>
      </c>
      <c r="BQ67" s="145">
        <v>572691.89450371498</v>
      </c>
      <c r="BR67" s="145">
        <v>138828.11268796501</v>
      </c>
      <c r="BS67" s="145">
        <v>170155.65870721699</v>
      </c>
      <c r="BT67" s="145">
        <v>18577.8559404849</v>
      </c>
      <c r="BU67" s="145">
        <v>62110.231180864197</v>
      </c>
      <c r="BV67" s="145">
        <v>3626.8056052639299</v>
      </c>
      <c r="BW67" s="145">
        <v>151979.08483778601</v>
      </c>
      <c r="BX67" s="145">
        <v>24383.2176005935</v>
      </c>
      <c r="BY67" s="145">
        <v>1776.26732711455</v>
      </c>
      <c r="BZ67" s="145">
        <v>507.96990315412103</v>
      </c>
      <c r="CA67" s="145">
        <v>535.19073213069305</v>
      </c>
      <c r="CB67" s="145">
        <v>311.20748810014101</v>
      </c>
      <c r="CC67" s="145">
        <v>57448.8235594703</v>
      </c>
      <c r="CD67" s="145">
        <v>659.92255851882805</v>
      </c>
      <c r="CE67" s="145">
        <v>1123.1467477108899</v>
      </c>
      <c r="CF67" s="145">
        <v>123369.60642805901</v>
      </c>
      <c r="CG67" s="145">
        <v>4066.8440627015202</v>
      </c>
      <c r="CH67" s="145">
        <v>14334.9276179553</v>
      </c>
      <c r="CI67" s="145">
        <v>763.48134623875501</v>
      </c>
      <c r="CJ67" s="145">
        <v>1053.1519839513401</v>
      </c>
      <c r="CK67" s="145">
        <v>986.11971077895203</v>
      </c>
      <c r="CL67" s="145">
        <v>1202.28765335566</v>
      </c>
      <c r="CM67" s="145">
        <v>20624.7647736402</v>
      </c>
      <c r="CN67" s="145">
        <v>11779.978134708799</v>
      </c>
      <c r="CO67" s="145">
        <v>44527.652201567304</v>
      </c>
      <c r="CP67" s="145">
        <v>2113.1415698666901</v>
      </c>
      <c r="CQ67" s="145">
        <v>1217.10631794098</v>
      </c>
      <c r="CR67" s="145">
        <v>14737.880452205</v>
      </c>
      <c r="CS67" s="145">
        <v>18653.740439662499</v>
      </c>
      <c r="CT67" s="145">
        <v>20166.932471296099</v>
      </c>
      <c r="CU67" s="145">
        <v>111.633939876081</v>
      </c>
      <c r="CV67" s="145">
        <v>21471.4970602453</v>
      </c>
      <c r="CW67" s="145">
        <v>6075.5454943287104</v>
      </c>
      <c r="CX67" s="145">
        <v>1201.62110508568</v>
      </c>
      <c r="CY67" s="145">
        <v>24418.103714474899</v>
      </c>
      <c r="CZ67" s="145">
        <v>48303.697519203801</v>
      </c>
      <c r="DA67" s="145">
        <v>50719.908085801901</v>
      </c>
      <c r="DB67" s="145">
        <v>295.38782768372999</v>
      </c>
      <c r="DC67" s="145">
        <v>2669.4126894495898</v>
      </c>
      <c r="DD67" s="145">
        <v>300.439062906365</v>
      </c>
      <c r="DE67" s="145">
        <v>1289.2238189228799</v>
      </c>
      <c r="DF67" s="145">
        <v>2214.1134349602098</v>
      </c>
      <c r="DG67" s="145">
        <v>5764.5329495587102</v>
      </c>
      <c r="DH67" s="145">
        <v>4702.2862853769402</v>
      </c>
      <c r="DI67" s="145">
        <v>69868.289209489303</v>
      </c>
      <c r="DJ67" s="145">
        <v>0</v>
      </c>
      <c r="DK67" s="145">
        <v>128387.90490717901</v>
      </c>
      <c r="DL67" s="145">
        <v>1343.8994641833101</v>
      </c>
      <c r="DM67" s="145">
        <v>9224.7156417213391</v>
      </c>
      <c r="DN67" s="145">
        <v>139475.483321479</v>
      </c>
      <c r="DO67" s="145">
        <v>8619.0475250987201</v>
      </c>
      <c r="DP67" s="145">
        <v>3549.6196471417502</v>
      </c>
      <c r="DQ67" s="145">
        <v>69153.2198250574</v>
      </c>
      <c r="DR67" s="145">
        <v>2043.8471017787799</v>
      </c>
      <c r="DS67" s="145">
        <v>78438.349307797005</v>
      </c>
      <c r="DT67" s="145">
        <v>7387.1396829306896</v>
      </c>
      <c r="DU67" s="145">
        <v>78257.862805033699</v>
      </c>
      <c r="DV67" s="145">
        <v>1021.92355088939</v>
      </c>
      <c r="DW67" s="145">
        <v>44033.427136308201</v>
      </c>
      <c r="DX67" s="145">
        <v>2125.9844125073</v>
      </c>
      <c r="DY67" s="145">
        <v>54854.156522360499</v>
      </c>
      <c r="DZ67" s="145">
        <v>41238.229116943403</v>
      </c>
      <c r="EA67" s="145">
        <v>582.57180298331002</v>
      </c>
      <c r="EB67" s="145">
        <v>2617.8041646070701</v>
      </c>
      <c r="EC67" s="146">
        <v>5044703.3056764202</v>
      </c>
      <c r="ED67" s="146">
        <v>8705542.9098368194</v>
      </c>
      <c r="EE67" s="144">
        <v>9192000</v>
      </c>
      <c r="IQ67" s="147"/>
    </row>
    <row r="68" spans="1:251" s="144" customFormat="1" x14ac:dyDescent="0.2">
      <c r="A68" s="148">
        <v>2011</v>
      </c>
      <c r="B68" s="145">
        <v>106946.63755282199</v>
      </c>
      <c r="C68" s="145">
        <v>17116.6471551713</v>
      </c>
      <c r="D68" s="145">
        <v>16974.8659376125</v>
      </c>
      <c r="E68" s="145">
        <v>30226.8414022037</v>
      </c>
      <c r="F68" s="145">
        <v>13670.663169277699</v>
      </c>
      <c r="G68" s="145">
        <v>145960.93733214799</v>
      </c>
      <c r="H68" s="145">
        <v>5813.5436337636802</v>
      </c>
      <c r="I68" s="145">
        <v>31248.019933039599</v>
      </c>
      <c r="J68" s="145">
        <v>11398.1100481351</v>
      </c>
      <c r="K68" s="145">
        <v>4305.9619967430699</v>
      </c>
      <c r="L68" s="145">
        <v>14937.9286437386</v>
      </c>
      <c r="M68" s="145">
        <v>93848.373698267096</v>
      </c>
      <c r="N68" s="145">
        <v>202056.425991378</v>
      </c>
      <c r="O68" s="145">
        <v>23539.0990645776</v>
      </c>
      <c r="P68" s="145">
        <v>13198.081503646999</v>
      </c>
      <c r="Q68" s="145">
        <v>10656.3447394389</v>
      </c>
      <c r="R68" s="145">
        <v>108976.20934866001</v>
      </c>
      <c r="S68" s="145">
        <v>320837.77705351898</v>
      </c>
      <c r="T68" s="145">
        <v>1795.6356464579101</v>
      </c>
      <c r="U68" s="145">
        <v>4036.0395281200699</v>
      </c>
      <c r="V68" s="145">
        <v>2737.9979041359402</v>
      </c>
      <c r="W68" s="145">
        <v>45929.392610229697</v>
      </c>
      <c r="X68" s="145">
        <v>8530.7408960901594</v>
      </c>
      <c r="Y68" s="145">
        <v>13307.651038920199</v>
      </c>
      <c r="Z68" s="145">
        <v>91420.743727563706</v>
      </c>
      <c r="AA68" s="145">
        <v>14632.648734299401</v>
      </c>
      <c r="AB68" s="145">
        <v>547.40160556296905</v>
      </c>
      <c r="AC68" s="145">
        <v>22306.333901518799</v>
      </c>
      <c r="AD68" s="145">
        <v>458107.75607721199</v>
      </c>
      <c r="AE68" s="145">
        <v>9658.3034181483908</v>
      </c>
      <c r="AF68" s="145">
        <v>4127.7842589468</v>
      </c>
      <c r="AG68" s="145">
        <v>80403.896051504998</v>
      </c>
      <c r="AH68" s="145">
        <v>12321.7018943571</v>
      </c>
      <c r="AI68" s="145">
        <v>10385.7586982906</v>
      </c>
      <c r="AJ68" s="145">
        <v>85313.755646599297</v>
      </c>
      <c r="AK68" s="145">
        <v>124885.63451505901</v>
      </c>
      <c r="AL68" s="145">
        <v>1473381.12568037</v>
      </c>
      <c r="AM68" s="145">
        <v>992322.28811324004</v>
      </c>
      <c r="AN68" s="146">
        <v>3635542.77003753</v>
      </c>
      <c r="AO68" s="145">
        <v>811.69858329409499</v>
      </c>
      <c r="AP68" s="145">
        <v>53333.938397717</v>
      </c>
      <c r="AQ68" s="145">
        <v>1212.5984933356899</v>
      </c>
      <c r="AR68" s="145">
        <v>13992.3661108753</v>
      </c>
      <c r="AS68" s="145">
        <v>7055.1834571046202</v>
      </c>
      <c r="AT68" s="145">
        <v>15009.940367851301</v>
      </c>
      <c r="AU68" s="145">
        <v>3913.63608031483</v>
      </c>
      <c r="AV68" s="145">
        <v>1277.6724330133</v>
      </c>
      <c r="AW68" s="145">
        <v>115736.83272603501</v>
      </c>
      <c r="AX68" s="145">
        <v>1336.3545504292199</v>
      </c>
      <c r="AY68" s="145">
        <v>1924.9700563611</v>
      </c>
      <c r="AZ68" s="145">
        <v>35762.519867900999</v>
      </c>
      <c r="BA68" s="145">
        <v>2642.07428614837</v>
      </c>
      <c r="BB68" s="145">
        <v>20465.978680827298</v>
      </c>
      <c r="BC68" s="145">
        <v>2484812.4001935502</v>
      </c>
      <c r="BD68" s="145">
        <v>21356.127597716</v>
      </c>
      <c r="BE68" s="145">
        <v>2246.5519185406301</v>
      </c>
      <c r="BF68" s="145">
        <v>1902.7588634030899</v>
      </c>
      <c r="BG68" s="145">
        <v>2213.3634539580398</v>
      </c>
      <c r="BH68" s="145">
        <v>9476.3325379697908</v>
      </c>
      <c r="BI68" s="145">
        <v>61868.623114660302</v>
      </c>
      <c r="BJ68" s="145">
        <v>1701.7531728627901</v>
      </c>
      <c r="BK68" s="145">
        <v>2275.0607644135898</v>
      </c>
      <c r="BL68" s="145">
        <v>1577.8628558180301</v>
      </c>
      <c r="BM68" s="145">
        <v>2147.08198594123</v>
      </c>
      <c r="BN68" s="145">
        <v>4106.7919992369698</v>
      </c>
      <c r="BO68" s="145">
        <v>2081.1312084893598</v>
      </c>
      <c r="BP68" s="145">
        <v>10390.484039721099</v>
      </c>
      <c r="BQ68" s="145">
        <v>615500.25743296999</v>
      </c>
      <c r="BR68" s="145">
        <v>141458.59204706599</v>
      </c>
      <c r="BS68" s="145">
        <v>173451.33359127</v>
      </c>
      <c r="BT68" s="145">
        <v>18574.659210976701</v>
      </c>
      <c r="BU68" s="145">
        <v>63993.633407114998</v>
      </c>
      <c r="BV68" s="145">
        <v>3562.2522801231798</v>
      </c>
      <c r="BW68" s="145">
        <v>157565.035895282</v>
      </c>
      <c r="BX68" s="145">
        <v>25292.171088774401</v>
      </c>
      <c r="BY68" s="145">
        <v>1814.44329655863</v>
      </c>
      <c r="BZ68" s="145">
        <v>524.76879802228598</v>
      </c>
      <c r="CA68" s="145">
        <v>525.66490000630097</v>
      </c>
      <c r="CB68" s="145">
        <v>305.66832213646097</v>
      </c>
      <c r="CC68" s="145">
        <v>57404.474925795999</v>
      </c>
      <c r="CD68" s="145">
        <v>674.10577466253505</v>
      </c>
      <c r="CE68" s="145">
        <v>1103.1559169146301</v>
      </c>
      <c r="CF68" s="145">
        <v>125325.21429059601</v>
      </c>
      <c r="CG68" s="145">
        <v>4201.3372392270103</v>
      </c>
      <c r="CH68" s="145">
        <v>14079.7809836698</v>
      </c>
      <c r="CI68" s="145">
        <v>749.89218129671497</v>
      </c>
      <c r="CJ68" s="145">
        <v>1034.40698633031</v>
      </c>
      <c r="CK68" s="145">
        <v>1018.73133057363</v>
      </c>
      <c r="CL68" s="145">
        <v>1205.4910427089701</v>
      </c>
      <c r="CM68" s="145">
        <v>20257.665653562701</v>
      </c>
      <c r="CN68" s="145">
        <v>11984.7325342489</v>
      </c>
      <c r="CO68" s="145">
        <v>44293.7574731571</v>
      </c>
      <c r="CP68" s="145">
        <v>2118.77184909983</v>
      </c>
      <c r="CQ68" s="145">
        <v>1220.3491903183699</v>
      </c>
      <c r="CR68" s="145">
        <v>15904.2516340534</v>
      </c>
      <c r="CS68" s="145">
        <v>18961.899867289401</v>
      </c>
      <c r="CT68" s="145">
        <v>22670.1254590307</v>
      </c>
      <c r="CU68" s="145">
        <v>111.93137865744799</v>
      </c>
      <c r="CV68" s="145">
        <v>22181.573424095899</v>
      </c>
      <c r="CW68" s="145">
        <v>5967.4071747194102</v>
      </c>
      <c r="CX68" s="145">
        <v>1227.4466381520499</v>
      </c>
      <c r="CY68" s="145">
        <v>24942.9035388349</v>
      </c>
      <c r="CZ68" s="145">
        <v>51801.320320564497</v>
      </c>
      <c r="DA68" s="145">
        <v>52103.139128066498</v>
      </c>
      <c r="DB68" s="145">
        <v>299.03934263534501</v>
      </c>
      <c r="DC68" s="145">
        <v>2757.6919021576</v>
      </c>
      <c r="DD68" s="145">
        <v>295.09156358502599</v>
      </c>
      <c r="DE68" s="145">
        <v>1292.6588420174301</v>
      </c>
      <c r="DF68" s="145">
        <v>2258.97062276722</v>
      </c>
      <c r="DG68" s="145">
        <v>5955.1698010383298</v>
      </c>
      <c r="DH68" s="145">
        <v>4639.7753350479597</v>
      </c>
      <c r="DI68" s="145">
        <v>71082.709087046402</v>
      </c>
      <c r="DJ68" s="145">
        <v>0</v>
      </c>
      <c r="DK68" s="145">
        <v>137256.078705594</v>
      </c>
      <c r="DL68" s="145">
        <v>1319.9794672190401</v>
      </c>
      <c r="DM68" s="145">
        <v>9574.0245299588005</v>
      </c>
      <c r="DN68" s="145">
        <v>141623.655087894</v>
      </c>
      <c r="DO68" s="145">
        <v>8465.6375445682697</v>
      </c>
      <c r="DP68" s="145">
        <v>3667.0078760585602</v>
      </c>
      <c r="DQ68" s="145">
        <v>69942.789693980405</v>
      </c>
      <c r="DR68" s="145">
        <v>2007.46877306229</v>
      </c>
      <c r="DS68" s="145">
        <v>77892.836914633197</v>
      </c>
      <c r="DT68" s="145">
        <v>7255.65636628415</v>
      </c>
      <c r="DU68" s="145">
        <v>84451.308381415103</v>
      </c>
      <c r="DV68" s="145">
        <v>1003.73438653115</v>
      </c>
      <c r="DW68" s="145">
        <v>45584.866237912698</v>
      </c>
      <c r="DX68" s="145">
        <v>2131.6489103612998</v>
      </c>
      <c r="DY68" s="145">
        <v>56463.562542954802</v>
      </c>
      <c r="DZ68" s="145">
        <v>43492.9776425374</v>
      </c>
      <c r="EA68" s="145">
        <v>572.202637632613</v>
      </c>
      <c r="EB68" s="145">
        <v>2571.2100038537601</v>
      </c>
      <c r="EC68" s="146">
        <v>5371602.1862021703</v>
      </c>
      <c r="ED68" s="146">
        <v>9007144.9562397003</v>
      </c>
      <c r="EE68" s="144">
        <v>9471000</v>
      </c>
      <c r="IQ68" s="147"/>
    </row>
  </sheetData>
  <mergeCells count="3">
    <mergeCell ref="B6:K6"/>
    <mergeCell ref="B7:K7"/>
    <mergeCell ref="B2:M2"/>
  </mergeCells>
  <phoneticPr fontId="23" type="noConversion"/>
  <pageMargins left="0.75" right="0.75" top="1" bottom="1" header="0.5" footer="0.5"/>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39997558519241921"/>
  </sheetPr>
  <dimension ref="A1:ED77"/>
  <sheetViews>
    <sheetView workbookViewId="0">
      <pane xSplit="1" ySplit="8" topLeftCell="B56" activePane="bottomRight" state="frozen"/>
      <selection pane="topRight" activeCell="B1" sqref="B1"/>
      <selection pane="bottomLeft" activeCell="A9" sqref="A9"/>
      <selection pane="bottomRight" activeCell="AZ8" sqref="AZ8"/>
    </sheetView>
  </sheetViews>
  <sheetFormatPr defaultColWidth="11" defaultRowHeight="12" x14ac:dyDescent="0.2"/>
  <cols>
    <col min="1" max="1" width="8.375" style="101" customWidth="1"/>
    <col min="2" max="2" width="11" style="7" customWidth="1"/>
    <col min="3" max="8" width="11" style="7"/>
    <col min="9" max="9" width="10.875" style="7" customWidth="1"/>
    <col min="10" max="16384" width="11" style="7"/>
  </cols>
  <sheetData>
    <row r="1" spans="1:134" x14ac:dyDescent="0.2">
      <c r="B1" s="15" t="s">
        <v>144</v>
      </c>
      <c r="C1" s="9"/>
      <c r="D1" s="9"/>
      <c r="E1" s="9"/>
      <c r="F1" s="9"/>
      <c r="G1" s="9"/>
      <c r="H1" s="9"/>
      <c r="I1" s="9"/>
      <c r="J1" s="9"/>
      <c r="K1" s="9"/>
      <c r="L1" s="9"/>
      <c r="M1" s="9"/>
      <c r="N1" s="9"/>
      <c r="O1" s="9"/>
      <c r="P1" s="9"/>
      <c r="Q1" s="9"/>
      <c r="X1" s="8"/>
      <c r="Y1" s="8"/>
      <c r="Z1" s="8"/>
      <c r="AA1" s="8"/>
      <c r="AB1" s="13"/>
    </row>
    <row r="2" spans="1:134" ht="12" customHeight="1" x14ac:dyDescent="0.2">
      <c r="B2" s="158" t="s">
        <v>166</v>
      </c>
      <c r="C2" s="158"/>
      <c r="D2" s="158"/>
      <c r="E2" s="158"/>
      <c r="F2" s="158"/>
      <c r="G2" s="158"/>
      <c r="H2" s="158"/>
      <c r="I2" s="158"/>
      <c r="J2" s="158"/>
      <c r="K2" s="158"/>
      <c r="L2" s="158"/>
      <c r="M2" s="158"/>
      <c r="N2" s="25"/>
      <c r="O2" s="25"/>
      <c r="P2" s="25"/>
      <c r="Q2" s="25"/>
      <c r="X2" s="8"/>
      <c r="Y2" s="8"/>
      <c r="Z2" s="8"/>
      <c r="AA2" s="8"/>
      <c r="AB2" s="13"/>
    </row>
    <row r="3" spans="1:134" ht="13.5" x14ac:dyDescent="0.25">
      <c r="B3" s="32" t="s">
        <v>90</v>
      </c>
      <c r="C3" s="36"/>
      <c r="D3" s="36"/>
      <c r="E3" s="36"/>
      <c r="F3" s="36"/>
      <c r="G3" s="36"/>
      <c r="H3" s="36"/>
      <c r="I3" s="36"/>
      <c r="J3" s="36"/>
      <c r="K3" s="36"/>
      <c r="L3" s="32"/>
      <c r="M3" s="32"/>
      <c r="N3" s="32"/>
      <c r="O3" s="32"/>
      <c r="P3" s="32"/>
      <c r="Q3" s="32"/>
      <c r="X3" s="8"/>
      <c r="Y3" s="8"/>
      <c r="Z3" s="8"/>
      <c r="AA3" s="8"/>
      <c r="AB3" s="13"/>
    </row>
    <row r="4" spans="1:134" x14ac:dyDescent="0.2">
      <c r="B4" s="63" t="s">
        <v>164</v>
      </c>
      <c r="C4" s="10"/>
      <c r="D4" s="10"/>
      <c r="E4" s="10"/>
      <c r="F4" s="10"/>
      <c r="G4" s="10"/>
      <c r="H4" s="10"/>
      <c r="I4" s="10"/>
      <c r="J4" s="10"/>
      <c r="K4" s="10"/>
      <c r="L4" s="10"/>
      <c r="M4" s="10"/>
      <c r="N4" s="10"/>
      <c r="O4" s="10"/>
      <c r="P4" s="10"/>
      <c r="Q4" s="10"/>
      <c r="X4" s="8"/>
      <c r="Y4" s="8"/>
      <c r="Z4" s="8"/>
      <c r="AA4" s="8"/>
      <c r="AB4" s="13"/>
    </row>
    <row r="5" spans="1:134" x14ac:dyDescent="0.2">
      <c r="B5" s="38" t="s">
        <v>92</v>
      </c>
      <c r="C5" s="10"/>
      <c r="D5" s="10"/>
      <c r="E5" s="10"/>
      <c r="F5" s="10"/>
      <c r="G5" s="10"/>
      <c r="H5" s="10"/>
      <c r="I5" s="10"/>
      <c r="J5" s="10"/>
      <c r="K5" s="10"/>
      <c r="L5" s="10"/>
      <c r="M5" s="10"/>
      <c r="N5" s="10"/>
      <c r="O5" s="10"/>
      <c r="P5" s="10"/>
      <c r="Q5" s="10"/>
      <c r="X5" s="8"/>
      <c r="Y5" s="8"/>
      <c r="Z5" s="8"/>
      <c r="AA5" s="8"/>
      <c r="AB5" s="13"/>
    </row>
    <row r="6" spans="1:134" customFormat="1" ht="15.75" x14ac:dyDescent="0.25">
      <c r="A6" s="114"/>
    </row>
    <row r="7" spans="1:134" x14ac:dyDescent="0.2">
      <c r="B7" s="17" t="s">
        <v>80</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7"/>
      <c r="AO7" s="18" t="s">
        <v>138</v>
      </c>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8"/>
      <c r="ED7" s="55" t="s">
        <v>137</v>
      </c>
    </row>
    <row r="8" spans="1:134" ht="36" x14ac:dyDescent="0.2">
      <c r="A8" s="56" t="s">
        <v>134</v>
      </c>
      <c r="B8" s="57" t="s">
        <v>111</v>
      </c>
      <c r="C8" s="57" t="s">
        <v>112</v>
      </c>
      <c r="D8" s="57" t="s">
        <v>120</v>
      </c>
      <c r="E8" s="57" t="s">
        <v>116</v>
      </c>
      <c r="F8" s="57" t="s">
        <v>119</v>
      </c>
      <c r="G8" s="57" t="s">
        <v>122</v>
      </c>
      <c r="H8" s="57" t="s">
        <v>3</v>
      </c>
      <c r="I8" s="57" t="s">
        <v>5</v>
      </c>
      <c r="J8" s="57" t="s">
        <v>6</v>
      </c>
      <c r="K8" s="57" t="s">
        <v>10</v>
      </c>
      <c r="L8" s="57" t="s">
        <v>11</v>
      </c>
      <c r="M8" s="57" t="s">
        <v>81</v>
      </c>
      <c r="N8" s="57" t="s">
        <v>13</v>
      </c>
      <c r="O8" s="57" t="s">
        <v>15</v>
      </c>
      <c r="P8" s="57" t="s">
        <v>18</v>
      </c>
      <c r="Q8" s="57" t="s">
        <v>21</v>
      </c>
      <c r="R8" s="57" t="s">
        <v>82</v>
      </c>
      <c r="S8" s="57" t="s">
        <v>23</v>
      </c>
      <c r="T8" s="57" t="s">
        <v>26</v>
      </c>
      <c r="U8" s="57" t="s">
        <v>78</v>
      </c>
      <c r="V8" s="57" t="s">
        <v>27</v>
      </c>
      <c r="W8" s="57" t="s">
        <v>40</v>
      </c>
      <c r="X8" s="57" t="s">
        <v>41</v>
      </c>
      <c r="Y8" s="57" t="s">
        <v>44</v>
      </c>
      <c r="Z8" s="57" t="s">
        <v>50</v>
      </c>
      <c r="AA8" s="57" t="s">
        <v>51</v>
      </c>
      <c r="AB8" s="57" t="s">
        <v>194</v>
      </c>
      <c r="AC8" s="57" t="s">
        <v>53</v>
      </c>
      <c r="AD8" s="57" t="s">
        <v>54</v>
      </c>
      <c r="AE8" s="57" t="s">
        <v>58</v>
      </c>
      <c r="AF8" s="57" t="s">
        <v>60</v>
      </c>
      <c r="AG8" s="57" t="s">
        <v>62</v>
      </c>
      <c r="AH8" s="57" t="s">
        <v>63</v>
      </c>
      <c r="AI8" s="57" t="s">
        <v>64</v>
      </c>
      <c r="AJ8" s="57" t="s">
        <v>70</v>
      </c>
      <c r="AK8" s="57" t="s">
        <v>72</v>
      </c>
      <c r="AL8" s="57" t="s">
        <v>73</v>
      </c>
      <c r="AM8" s="57" t="s">
        <v>273</v>
      </c>
      <c r="AN8" s="58" t="s">
        <v>83</v>
      </c>
      <c r="AO8" s="59" t="s">
        <v>108</v>
      </c>
      <c r="AP8" s="59" t="s">
        <v>110</v>
      </c>
      <c r="AQ8" s="59" t="s">
        <v>115</v>
      </c>
      <c r="AR8" s="59" t="s">
        <v>109</v>
      </c>
      <c r="AS8" s="59" t="s">
        <v>113</v>
      </c>
      <c r="AT8" s="59" t="s">
        <v>114</v>
      </c>
      <c r="AU8" s="59" t="s">
        <v>84</v>
      </c>
      <c r="AV8" s="59" t="s">
        <v>117</v>
      </c>
      <c r="AW8" s="59" t="s">
        <v>118</v>
      </c>
      <c r="AX8" s="59" t="s">
        <v>121</v>
      </c>
      <c r="AY8" s="59" t="s">
        <v>195</v>
      </c>
      <c r="AZ8" s="59" t="s">
        <v>85</v>
      </c>
      <c r="BA8" s="59" t="s">
        <v>196</v>
      </c>
      <c r="BB8" s="59" t="s">
        <v>123</v>
      </c>
      <c r="BC8" s="59" t="s">
        <v>86</v>
      </c>
      <c r="BD8" s="59" t="s">
        <v>1</v>
      </c>
      <c r="BE8" s="59" t="s">
        <v>2</v>
      </c>
      <c r="BF8" s="59" t="s">
        <v>197</v>
      </c>
      <c r="BG8" s="59" t="s">
        <v>4</v>
      </c>
      <c r="BH8" s="59" t="s">
        <v>7</v>
      </c>
      <c r="BI8" s="59" t="s">
        <v>71</v>
      </c>
      <c r="BJ8" s="59" t="s">
        <v>8</v>
      </c>
      <c r="BK8" s="59" t="s">
        <v>9</v>
      </c>
      <c r="BL8" s="59" t="s">
        <v>12</v>
      </c>
      <c r="BM8" s="59" t="s">
        <v>14</v>
      </c>
      <c r="BN8" s="59" t="s">
        <v>16</v>
      </c>
      <c r="BO8" s="59" t="s">
        <v>17</v>
      </c>
      <c r="BP8" s="59" t="s">
        <v>87</v>
      </c>
      <c r="BQ8" s="59" t="s">
        <v>19</v>
      </c>
      <c r="BR8" s="59" t="s">
        <v>20</v>
      </c>
      <c r="BS8" s="59" t="s">
        <v>198</v>
      </c>
      <c r="BT8" s="59" t="s">
        <v>22</v>
      </c>
      <c r="BU8" s="59" t="s">
        <v>24</v>
      </c>
      <c r="BV8" s="59" t="s">
        <v>25</v>
      </c>
      <c r="BW8" s="59" t="s">
        <v>88</v>
      </c>
      <c r="BX8" s="59" t="s">
        <v>79</v>
      </c>
      <c r="BY8" s="59" t="s">
        <v>199</v>
      </c>
      <c r="BZ8" s="59" t="s">
        <v>200</v>
      </c>
      <c r="CA8" s="59" t="s">
        <v>28</v>
      </c>
      <c r="CB8" s="59" t="s">
        <v>29</v>
      </c>
      <c r="CC8" s="59" t="s">
        <v>30</v>
      </c>
      <c r="CD8" s="59" t="s">
        <v>31</v>
      </c>
      <c r="CE8" s="59" t="s">
        <v>32</v>
      </c>
      <c r="CF8" s="59" t="s">
        <v>33</v>
      </c>
      <c r="CG8" s="59" t="s">
        <v>34</v>
      </c>
      <c r="CH8" s="59" t="s">
        <v>35</v>
      </c>
      <c r="CI8" s="59" t="s">
        <v>36</v>
      </c>
      <c r="CJ8" s="59" t="s">
        <v>38</v>
      </c>
      <c r="CK8" s="59" t="s">
        <v>39</v>
      </c>
      <c r="CL8" s="59" t="s">
        <v>42</v>
      </c>
      <c r="CM8" s="59" t="s">
        <v>43</v>
      </c>
      <c r="CN8" s="59" t="s">
        <v>37</v>
      </c>
      <c r="CO8" s="59" t="s">
        <v>45</v>
      </c>
      <c r="CP8" s="59" t="s">
        <v>46</v>
      </c>
      <c r="CQ8" s="59" t="s">
        <v>47</v>
      </c>
      <c r="CR8" s="59" t="s">
        <v>48</v>
      </c>
      <c r="CS8" s="59" t="s">
        <v>49</v>
      </c>
      <c r="CT8" s="59" t="s">
        <v>52</v>
      </c>
      <c r="CU8" s="59" t="s">
        <v>201</v>
      </c>
      <c r="CV8" s="59" t="s">
        <v>202</v>
      </c>
      <c r="CW8" s="59" t="s">
        <v>203</v>
      </c>
      <c r="CX8" s="59" t="s">
        <v>204</v>
      </c>
      <c r="CY8" s="59" t="s">
        <v>205</v>
      </c>
      <c r="CZ8" s="59" t="s">
        <v>206</v>
      </c>
      <c r="DA8" s="59" t="s">
        <v>207</v>
      </c>
      <c r="DB8" s="59" t="s">
        <v>208</v>
      </c>
      <c r="DC8" s="59" t="s">
        <v>209</v>
      </c>
      <c r="DD8" s="59" t="s">
        <v>210</v>
      </c>
      <c r="DE8" s="59" t="s">
        <v>211</v>
      </c>
      <c r="DF8" s="59" t="s">
        <v>212</v>
      </c>
      <c r="DG8" s="59" t="s">
        <v>213</v>
      </c>
      <c r="DH8" s="59" t="s">
        <v>214</v>
      </c>
      <c r="DI8" s="59" t="s">
        <v>215</v>
      </c>
      <c r="DJ8" s="59" t="s">
        <v>216</v>
      </c>
      <c r="DK8" s="59" t="s">
        <v>55</v>
      </c>
      <c r="DL8" s="59" t="s">
        <v>56</v>
      </c>
      <c r="DM8" s="59" t="s">
        <v>57</v>
      </c>
      <c r="DN8" s="59" t="s">
        <v>61</v>
      </c>
      <c r="DO8" s="59" t="s">
        <v>217</v>
      </c>
      <c r="DP8" s="59" t="s">
        <v>76</v>
      </c>
      <c r="DQ8" s="59" t="s">
        <v>0</v>
      </c>
      <c r="DR8" s="59" t="s">
        <v>89</v>
      </c>
      <c r="DS8" s="59" t="s">
        <v>65</v>
      </c>
      <c r="DT8" s="59" t="s">
        <v>67</v>
      </c>
      <c r="DU8" s="59" t="s">
        <v>68</v>
      </c>
      <c r="DV8" s="59" t="s">
        <v>69</v>
      </c>
      <c r="DW8" s="59" t="s">
        <v>66</v>
      </c>
      <c r="DX8" s="59" t="s">
        <v>74</v>
      </c>
      <c r="DY8" s="59" t="s">
        <v>77</v>
      </c>
      <c r="DZ8" s="59" t="s">
        <v>59</v>
      </c>
      <c r="EA8" s="59" t="s">
        <v>75</v>
      </c>
      <c r="EB8" s="59" t="s">
        <v>99</v>
      </c>
      <c r="EC8" s="60" t="s">
        <v>136</v>
      </c>
      <c r="ED8" s="61" t="s">
        <v>218</v>
      </c>
    </row>
    <row r="9" spans="1:134" s="117" customFormat="1" x14ac:dyDescent="0.2">
      <c r="A9" s="149"/>
      <c r="B9" s="121" t="s">
        <v>177</v>
      </c>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1"/>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3"/>
      <c r="ED9" s="134"/>
    </row>
    <row r="10" spans="1:134" s="117" customFormat="1" x14ac:dyDescent="0.2">
      <c r="A10" s="117">
        <v>1990</v>
      </c>
      <c r="B10" s="137">
        <v>69125.611395201398</v>
      </c>
      <c r="C10" s="137">
        <v>23631.5633866604</v>
      </c>
      <c r="D10" s="137">
        <v>14788.5811768571</v>
      </c>
      <c r="E10" s="137">
        <v>41843.245553332497</v>
      </c>
      <c r="F10" s="137">
        <v>15743.293323686699</v>
      </c>
      <c r="G10" s="137">
        <v>129701.630360942</v>
      </c>
      <c r="H10" s="137">
        <v>6173.2656158367099</v>
      </c>
      <c r="I10" s="137">
        <v>40648.414397404697</v>
      </c>
      <c r="J10" s="137">
        <v>16464.524127138899</v>
      </c>
      <c r="K10" s="137">
        <v>6370.0677150227702</v>
      </c>
      <c r="L10" s="137">
        <v>20110.330954529101</v>
      </c>
      <c r="M10" s="137">
        <v>138389.71925328899</v>
      </c>
      <c r="N10" s="137">
        <v>322906.26303012</v>
      </c>
      <c r="O10" s="137">
        <v>23549.3269735955</v>
      </c>
      <c r="P10" s="137">
        <v>24350.355448945302</v>
      </c>
      <c r="Q10" s="137">
        <v>10636.4924767825</v>
      </c>
      <c r="R10" s="137">
        <v>155826.764769959</v>
      </c>
      <c r="S10" s="137">
        <v>347352.20269936603</v>
      </c>
      <c r="T10" s="137">
        <v>4687.3862320455601</v>
      </c>
      <c r="U10" s="137">
        <v>9214.6333949683303</v>
      </c>
      <c r="V10" s="137">
        <v>2730</v>
      </c>
      <c r="W10" s="137">
        <v>55142.325557538803</v>
      </c>
      <c r="X10" s="137">
        <v>7093.8936470976296</v>
      </c>
      <c r="Y10" s="137">
        <v>10788.9615986107</v>
      </c>
      <c r="Z10" s="137">
        <v>86502.492539739105</v>
      </c>
      <c r="AA10" s="137">
        <v>14012.1718706624</v>
      </c>
      <c r="AB10" s="137">
        <v>773.01487820500495</v>
      </c>
      <c r="AC10" s="137">
        <v>41727.1152063111</v>
      </c>
      <c r="AD10" s="137">
        <v>517413.55102804099</v>
      </c>
      <c r="AE10" s="137">
        <v>18082.0698592636</v>
      </c>
      <c r="AF10" s="137">
        <v>5118.1724162493101</v>
      </c>
      <c r="AG10" s="137">
        <v>71267.470821976196</v>
      </c>
      <c r="AH10" s="137">
        <v>21027.4816339955</v>
      </c>
      <c r="AI10" s="137">
        <v>23636.432383428899</v>
      </c>
      <c r="AJ10" s="137">
        <v>135629.88446964699</v>
      </c>
      <c r="AK10" s="137">
        <v>173419.18928139299</v>
      </c>
      <c r="AL10" s="137">
        <v>1308070.8431015401</v>
      </c>
      <c r="AM10" s="137">
        <v>1343400.8702246093</v>
      </c>
      <c r="AN10" s="138">
        <v>3913948.7425793801</v>
      </c>
      <c r="AO10" s="139">
        <v>2022.7790611589301</v>
      </c>
      <c r="AP10" s="139">
        <v>31007.887526816201</v>
      </c>
      <c r="AQ10" s="139">
        <v>823.20695464150197</v>
      </c>
      <c r="AR10" s="139">
        <v>9430.8269806589797</v>
      </c>
      <c r="AS10" s="139">
        <v>2980.6939663411199</v>
      </c>
      <c r="AT10" s="139">
        <v>5539.0798243442696</v>
      </c>
      <c r="AU10" s="139">
        <v>1496.56534956877</v>
      </c>
      <c r="AV10" s="139">
        <v>594</v>
      </c>
      <c r="AW10" s="139">
        <v>64362.858448627201</v>
      </c>
      <c r="AX10" s="139">
        <v>305.035552853588</v>
      </c>
      <c r="AY10" s="139">
        <v>581.83254577058199</v>
      </c>
      <c r="AZ10" s="139">
        <v>20223.981927113</v>
      </c>
      <c r="BA10" s="139">
        <v>1739.44514077592</v>
      </c>
      <c r="BB10" s="139">
        <v>8964.9101743307492</v>
      </c>
      <c r="BC10" s="139">
        <v>618825.60779534501</v>
      </c>
      <c r="BD10" s="139">
        <v>17059.647731863901</v>
      </c>
      <c r="BE10" s="139">
        <v>1437.26648921843</v>
      </c>
      <c r="BF10" s="139">
        <v>1834.3824244534001</v>
      </c>
      <c r="BG10" s="139">
        <v>1961.84640188494</v>
      </c>
      <c r="BH10" s="139">
        <v>4502.9790126869702</v>
      </c>
      <c r="BI10" s="139">
        <v>21645.521562302201</v>
      </c>
      <c r="BJ10" s="139">
        <v>1185.27226252541</v>
      </c>
      <c r="BK10" s="139">
        <v>1071.0439812914001</v>
      </c>
      <c r="BL10" s="139">
        <v>2794.1889889456702</v>
      </c>
      <c r="BM10" s="139">
        <v>1384.3921726000499</v>
      </c>
      <c r="BN10" s="139">
        <v>1922.9487360353301</v>
      </c>
      <c r="BO10" s="139">
        <v>982.94082363298605</v>
      </c>
      <c r="BP10" s="139">
        <v>24919.700807511501</v>
      </c>
      <c r="BQ10" s="139">
        <v>185874.71302903999</v>
      </c>
      <c r="BR10" s="139">
        <v>39537.891261550503</v>
      </c>
      <c r="BS10" s="139">
        <v>54853.292693250703</v>
      </c>
      <c r="BT10" s="139">
        <v>12909.7185715941</v>
      </c>
      <c r="BU10" s="139">
        <v>78603.7010698253</v>
      </c>
      <c r="BV10" s="139">
        <v>2257.4610133707401</v>
      </c>
      <c r="BW10" s="139">
        <v>86415.276540076899</v>
      </c>
      <c r="BX10" s="139">
        <v>12384.8334788059</v>
      </c>
      <c r="BY10" s="139">
        <v>3451.33559962342</v>
      </c>
      <c r="BZ10" s="139">
        <v>156.24615480996101</v>
      </c>
      <c r="CA10" s="139">
        <v>384.89520246618702</v>
      </c>
      <c r="CB10" s="139">
        <v>434.76021967336999</v>
      </c>
      <c r="CC10" s="139">
        <v>18399.707099956198</v>
      </c>
      <c r="CD10" s="139">
        <v>971.98142973844006</v>
      </c>
      <c r="CE10" s="139">
        <v>764.92121398088898</v>
      </c>
      <c r="CF10" s="139">
        <v>86675.604360811994</v>
      </c>
      <c r="CG10" s="139">
        <v>2739</v>
      </c>
      <c r="CH10" s="139">
        <v>8499.7773749934295</v>
      </c>
      <c r="CI10" s="139">
        <v>1044.37263034275</v>
      </c>
      <c r="CJ10" s="139">
        <v>2</v>
      </c>
      <c r="CK10" s="139">
        <v>312.88657152498502</v>
      </c>
      <c r="CL10" s="139">
        <v>846.350569571184</v>
      </c>
      <c r="CM10" s="139">
        <v>10863.833108103699</v>
      </c>
      <c r="CN10" s="139">
        <v>3278.1716734164302</v>
      </c>
      <c r="CO10" s="139">
        <v>20054.758748911099</v>
      </c>
      <c r="CP10" s="139">
        <v>897.611153369764</v>
      </c>
      <c r="CQ10" s="139">
        <v>1013.7655680742</v>
      </c>
      <c r="CR10" s="139">
        <v>6505.4532523193102</v>
      </c>
      <c r="CS10" s="139">
        <v>16175.002074104599</v>
      </c>
      <c r="CT10" s="139">
        <v>2841.8587902252202</v>
      </c>
      <c r="CU10" s="139">
        <v>113.227778632129</v>
      </c>
      <c r="CV10" s="139">
        <v>62946.2382522673</v>
      </c>
      <c r="CW10" s="139">
        <v>2945.2183175072</v>
      </c>
      <c r="CX10" s="139">
        <v>5207.2333956755901</v>
      </c>
      <c r="CY10" s="139">
        <v>21797.0278611992</v>
      </c>
      <c r="CZ10" s="139">
        <v>27109.920651329499</v>
      </c>
      <c r="DA10" s="139">
        <v>26284.4823373783</v>
      </c>
      <c r="DB10" s="139">
        <v>561.49077372871795</v>
      </c>
      <c r="DC10" s="139">
        <v>1894.4182578593</v>
      </c>
      <c r="DD10" s="139">
        <v>116</v>
      </c>
      <c r="DE10" s="139">
        <v>1215.37773084781</v>
      </c>
      <c r="DF10" s="139">
        <v>841.59870261086303</v>
      </c>
      <c r="DG10" s="139">
        <v>2952.7372566476902</v>
      </c>
      <c r="DH10" s="139">
        <v>3229.4706160201799</v>
      </c>
      <c r="DI10" s="139">
        <v>24447.720728002601</v>
      </c>
      <c r="DJ10" s="139">
        <v>2684.9563511433698</v>
      </c>
      <c r="DK10" s="139">
        <v>53945.711458142803</v>
      </c>
      <c r="DL10" s="139">
        <v>926.44190898894703</v>
      </c>
      <c r="DM10" s="139">
        <v>19773.0350220732</v>
      </c>
      <c r="DN10" s="139">
        <v>62062.315731840499</v>
      </c>
      <c r="DO10" s="139">
        <v>2281.2753866707999</v>
      </c>
      <c r="DP10" s="139">
        <v>1682.9728066274899</v>
      </c>
      <c r="DQ10" s="139">
        <v>44163.710787722703</v>
      </c>
      <c r="DR10" s="139">
        <v>1039.6526349753799</v>
      </c>
      <c r="DS10" s="139">
        <v>33254.863774411999</v>
      </c>
      <c r="DT10" s="139">
        <v>4133.2093660991104</v>
      </c>
      <c r="DU10" s="139">
        <v>57795.832627573902</v>
      </c>
      <c r="DV10" s="139">
        <v>401.84232262849702</v>
      </c>
      <c r="DW10" s="139">
        <v>13999.793122573699</v>
      </c>
      <c r="DX10" s="139">
        <v>1340.5435999776701</v>
      </c>
      <c r="DY10" s="139">
        <v>25450.718096811401</v>
      </c>
      <c r="DZ10" s="139">
        <v>6453.0295270631304</v>
      </c>
      <c r="EA10" s="139">
        <v>1003.68057355938</v>
      </c>
      <c r="EB10" s="139">
        <v>4880.48656520041</v>
      </c>
      <c r="EC10" s="140">
        <v>2029688.2574206199</v>
      </c>
      <c r="ED10" s="141">
        <v>5943637.0000000102</v>
      </c>
    </row>
    <row r="11" spans="1:134" s="117" customFormat="1" x14ac:dyDescent="0.2">
      <c r="A11" s="117">
        <v>1991</v>
      </c>
      <c r="B11" s="137">
        <v>67741.2118476631</v>
      </c>
      <c r="C11" s="137">
        <v>24326.452417334101</v>
      </c>
      <c r="D11" s="137">
        <v>16096.892618289799</v>
      </c>
      <c r="E11" s="137">
        <v>43034.210284061497</v>
      </c>
      <c r="F11" s="137">
        <v>10998.474149736199</v>
      </c>
      <c r="G11" s="137">
        <v>131320.62464115699</v>
      </c>
      <c r="H11" s="137">
        <v>4448.9901664311001</v>
      </c>
      <c r="I11" s="137">
        <v>35421.2828765171</v>
      </c>
      <c r="J11" s="137">
        <v>17504.4845013349</v>
      </c>
      <c r="K11" s="137">
        <v>6231.5739520429397</v>
      </c>
      <c r="L11" s="137">
        <v>19465.757932730401</v>
      </c>
      <c r="M11" s="137">
        <v>142467.330421744</v>
      </c>
      <c r="N11" s="137">
        <v>299277.44038182998</v>
      </c>
      <c r="O11" s="137">
        <v>22071.424131934</v>
      </c>
      <c r="P11" s="137">
        <v>22892.2780122927</v>
      </c>
      <c r="Q11" s="137">
        <v>10879.7427752234</v>
      </c>
      <c r="R11" s="137">
        <v>156888.047785984</v>
      </c>
      <c r="S11" s="137">
        <v>350869.19153215899</v>
      </c>
      <c r="T11" s="137">
        <v>4530.2768919772798</v>
      </c>
      <c r="U11" s="137">
        <v>9367.2363642136897</v>
      </c>
      <c r="V11" s="137">
        <v>2904</v>
      </c>
      <c r="W11" s="137">
        <v>56634.482982982801</v>
      </c>
      <c r="X11" s="137">
        <v>7112.0629556439198</v>
      </c>
      <c r="Y11" s="137">
        <v>10507.7458333544</v>
      </c>
      <c r="Z11" s="137">
        <v>89611.824871764999</v>
      </c>
      <c r="AA11" s="137">
        <v>14564.808158251401</v>
      </c>
      <c r="AB11" s="137">
        <v>717.80558026698304</v>
      </c>
      <c r="AC11" s="137">
        <v>35535.792306777599</v>
      </c>
      <c r="AD11" s="137">
        <v>538382.54477763199</v>
      </c>
      <c r="AE11" s="137">
        <v>14699.4317713573</v>
      </c>
      <c r="AF11" s="137">
        <v>4285.6313881648603</v>
      </c>
      <c r="AG11" s="137">
        <v>72158.880774306395</v>
      </c>
      <c r="AH11" s="137">
        <v>21423.789835451</v>
      </c>
      <c r="AI11" s="137">
        <v>23661.060065626301</v>
      </c>
      <c r="AJ11" s="137">
        <v>132525.090620843</v>
      </c>
      <c r="AK11" s="137">
        <v>179095.344192666</v>
      </c>
      <c r="AL11" s="137">
        <v>1297285.0955407801</v>
      </c>
      <c r="AM11" s="137">
        <v>1316269.9991606784</v>
      </c>
      <c r="AN11" s="138">
        <v>3896938.3153405199</v>
      </c>
      <c r="AO11" s="139">
        <v>1196.46825041949</v>
      </c>
      <c r="AP11" s="139">
        <v>33027.263741526796</v>
      </c>
      <c r="AQ11" s="139">
        <v>757.27842764491004</v>
      </c>
      <c r="AR11" s="139">
        <v>8885.4226903054696</v>
      </c>
      <c r="AS11" s="139">
        <v>3075.5170617303102</v>
      </c>
      <c r="AT11" s="139">
        <v>5795.7992785157903</v>
      </c>
      <c r="AU11" s="139">
        <v>1563.9031407038699</v>
      </c>
      <c r="AV11" s="139">
        <v>586</v>
      </c>
      <c r="AW11" s="139">
        <v>66134.361433964601</v>
      </c>
      <c r="AX11" s="139">
        <v>327.87285698755198</v>
      </c>
      <c r="AY11" s="139">
        <v>431.89533098295601</v>
      </c>
      <c r="AZ11" s="139">
        <v>20891.565602078201</v>
      </c>
      <c r="BA11" s="139">
        <v>1118.6053163161801</v>
      </c>
      <c r="BB11" s="139">
        <v>8674.0540373773201</v>
      </c>
      <c r="BC11" s="139">
        <v>641459.62520334404</v>
      </c>
      <c r="BD11" s="139">
        <v>16661.0032196024</v>
      </c>
      <c r="BE11" s="139">
        <v>1459.4326839855401</v>
      </c>
      <c r="BF11" s="139">
        <v>1813.7248599156501</v>
      </c>
      <c r="BG11" s="139">
        <v>1891.1177515103</v>
      </c>
      <c r="BH11" s="139">
        <v>4460.5898543356998</v>
      </c>
      <c r="BI11" s="139">
        <v>20883.175385176699</v>
      </c>
      <c r="BJ11" s="139">
        <v>1332.72130715155</v>
      </c>
      <c r="BK11" s="139">
        <v>1082.9775779767001</v>
      </c>
      <c r="BL11" s="139">
        <v>3148.6307060663398</v>
      </c>
      <c r="BM11" s="139">
        <v>1421.0442209202299</v>
      </c>
      <c r="BN11" s="139">
        <v>1934.3951105749099</v>
      </c>
      <c r="BO11" s="139">
        <v>1024.8171066151201</v>
      </c>
      <c r="BP11" s="139">
        <v>26653.9557179105</v>
      </c>
      <c r="BQ11" s="139">
        <v>194015.82431522</v>
      </c>
      <c r="BR11" s="139">
        <v>45623.309368641698</v>
      </c>
      <c r="BS11" s="139">
        <v>59211.828937665799</v>
      </c>
      <c r="BT11" s="139">
        <v>13210.5555000738</v>
      </c>
      <c r="BU11" s="139">
        <v>59282.200004855797</v>
      </c>
      <c r="BV11" s="139">
        <v>2040.4396717165</v>
      </c>
      <c r="BW11" s="139">
        <v>90206.409989665204</v>
      </c>
      <c r="BX11" s="139">
        <v>4459.0587991379798</v>
      </c>
      <c r="BY11" s="139">
        <v>3331.3467037876499</v>
      </c>
      <c r="BZ11" s="139">
        <v>176.831629720075</v>
      </c>
      <c r="CA11" s="139">
        <v>406.241060781805</v>
      </c>
      <c r="CB11" s="139">
        <v>437.813737832247</v>
      </c>
      <c r="CC11" s="139">
        <v>20397.8720070688</v>
      </c>
      <c r="CD11" s="139">
        <v>939.51519455279799</v>
      </c>
      <c r="CE11" s="139">
        <v>802.99556487428595</v>
      </c>
      <c r="CF11" s="139">
        <v>91370.430225415199</v>
      </c>
      <c r="CG11" s="139">
        <v>3329</v>
      </c>
      <c r="CH11" s="139">
        <v>8673.1329712077204</v>
      </c>
      <c r="CI11" s="139">
        <v>1004.39238606228</v>
      </c>
      <c r="CJ11" s="139">
        <v>4</v>
      </c>
      <c r="CK11" s="139">
        <v>417.55532895823501</v>
      </c>
      <c r="CL11" s="139">
        <v>721.42313962749597</v>
      </c>
      <c r="CM11" s="139">
        <v>10497.092249716001</v>
      </c>
      <c r="CN11" s="139">
        <v>3481.44789985633</v>
      </c>
      <c r="CO11" s="139">
        <v>19519.680009463998</v>
      </c>
      <c r="CP11" s="139">
        <v>894.80589180977097</v>
      </c>
      <c r="CQ11" s="139">
        <v>1032.51040927592</v>
      </c>
      <c r="CR11" s="139">
        <v>6428.09002701383</v>
      </c>
      <c r="CS11" s="139">
        <v>16478.4990657735</v>
      </c>
      <c r="CT11" s="139">
        <v>4173.5779710718298</v>
      </c>
      <c r="CU11" s="139">
        <v>123.002890825734</v>
      </c>
      <c r="CV11" s="139">
        <v>63928.031063732298</v>
      </c>
      <c r="CW11" s="139">
        <v>2986.8957946651699</v>
      </c>
      <c r="CX11" s="139">
        <v>5661.4871075136698</v>
      </c>
      <c r="CY11" s="139">
        <v>15749.7297191946</v>
      </c>
      <c r="CZ11" s="139">
        <v>24191.291138377801</v>
      </c>
      <c r="DA11" s="139">
        <v>27349.207473632199</v>
      </c>
      <c r="DB11" s="139">
        <v>571.57745056240503</v>
      </c>
      <c r="DC11" s="139">
        <v>1933.03599406749</v>
      </c>
      <c r="DD11" s="139">
        <v>89</v>
      </c>
      <c r="DE11" s="139">
        <v>1291.2077855689099</v>
      </c>
      <c r="DF11" s="139">
        <v>816.09093354435197</v>
      </c>
      <c r="DG11" s="139">
        <v>2893.6922540514202</v>
      </c>
      <c r="DH11" s="139">
        <v>3346.3497514609999</v>
      </c>
      <c r="DI11" s="139">
        <v>32382.9162490831</v>
      </c>
      <c r="DJ11" s="139">
        <v>130506.989187336</v>
      </c>
      <c r="DK11" s="139">
        <v>65800.340132269906</v>
      </c>
      <c r="DL11" s="139">
        <v>994.78710024057705</v>
      </c>
      <c r="DM11" s="139">
        <v>20578.340133439098</v>
      </c>
      <c r="DN11" s="139">
        <v>67677.011968840205</v>
      </c>
      <c r="DO11" s="139">
        <v>2272.99145749441</v>
      </c>
      <c r="DP11" s="139">
        <v>1855.1605676019699</v>
      </c>
      <c r="DQ11" s="139">
        <v>45308.626285703198</v>
      </c>
      <c r="DR11" s="139">
        <v>1083.62694272563</v>
      </c>
      <c r="DS11" s="139">
        <v>36655.706844934</v>
      </c>
      <c r="DT11" s="139">
        <v>4461.2145049070596</v>
      </c>
      <c r="DU11" s="139">
        <v>56423.815799855998</v>
      </c>
      <c r="DV11" s="139">
        <v>413.196117909615</v>
      </c>
      <c r="DW11" s="139">
        <v>15267.052652497499</v>
      </c>
      <c r="DX11" s="139">
        <v>1489.71753394188</v>
      </c>
      <c r="DY11" s="139">
        <v>26427.357367488701</v>
      </c>
      <c r="DZ11" s="139">
        <v>6448.7218466227296</v>
      </c>
      <c r="EA11" s="139">
        <v>987.426651361788</v>
      </c>
      <c r="EB11" s="139">
        <v>4839.9880235426199</v>
      </c>
      <c r="EC11" s="140">
        <v>2213066.6846594801</v>
      </c>
      <c r="ED11" s="141">
        <v>6110005</v>
      </c>
    </row>
    <row r="12" spans="1:134" s="117" customFormat="1" x14ac:dyDescent="0.2">
      <c r="A12" s="117">
        <v>1992</v>
      </c>
      <c r="B12" s="137">
        <v>70068.099469858993</v>
      </c>
      <c r="C12" s="137">
        <v>25463.026230932901</v>
      </c>
      <c r="D12" s="137">
        <v>11340.9885395868</v>
      </c>
      <c r="E12" s="137">
        <v>48856.494421861702</v>
      </c>
      <c r="F12" s="137">
        <v>10506.5631901695</v>
      </c>
      <c r="G12" s="137">
        <v>135530.55402806299</v>
      </c>
      <c r="H12" s="137">
        <v>5291.4306265545401</v>
      </c>
      <c r="I12" s="137">
        <v>42251.316375620903</v>
      </c>
      <c r="J12" s="137">
        <v>18497.696363608098</v>
      </c>
      <c r="K12" s="137">
        <v>6404.0278194575403</v>
      </c>
      <c r="L12" s="137">
        <v>27304.680557216801</v>
      </c>
      <c r="M12" s="137">
        <v>152143.10178132899</v>
      </c>
      <c r="N12" s="137">
        <v>326272.690025007</v>
      </c>
      <c r="O12" s="137">
        <v>26852.732711868801</v>
      </c>
      <c r="P12" s="137">
        <v>29585.717802227999</v>
      </c>
      <c r="Q12" s="137">
        <v>11245.4763135046</v>
      </c>
      <c r="R12" s="137">
        <v>173525.83401742799</v>
      </c>
      <c r="S12" s="137">
        <v>382357.03951765498</v>
      </c>
      <c r="T12" s="137">
        <v>4946.9133010031701</v>
      </c>
      <c r="U12" s="137">
        <v>14799.0522831369</v>
      </c>
      <c r="V12" s="137">
        <v>2934</v>
      </c>
      <c r="W12" s="137">
        <v>64442.150387487403</v>
      </c>
      <c r="X12" s="137">
        <v>7314.2282793012</v>
      </c>
      <c r="Y12" s="137">
        <v>13034.579855292501</v>
      </c>
      <c r="Z12" s="137">
        <v>97118.151517101694</v>
      </c>
      <c r="AA12" s="137">
        <v>16712.886330891</v>
      </c>
      <c r="AB12" s="137">
        <v>927.28831025135798</v>
      </c>
      <c r="AC12" s="137">
        <v>34408.168312045302</v>
      </c>
      <c r="AD12" s="137">
        <v>234881.72899201699</v>
      </c>
      <c r="AE12" s="137">
        <v>16421.436659782401</v>
      </c>
      <c r="AF12" s="137">
        <v>5509.7521593806896</v>
      </c>
      <c r="AG12" s="137">
        <v>79572.033410319695</v>
      </c>
      <c r="AH12" s="137">
        <v>23981.946286501199</v>
      </c>
      <c r="AI12" s="137">
        <v>26236.3352290162</v>
      </c>
      <c r="AJ12" s="137">
        <v>129107.47030209401</v>
      </c>
      <c r="AK12" s="137">
        <v>185543.072568923</v>
      </c>
      <c r="AL12" s="137">
        <v>1322042.3872014801</v>
      </c>
      <c r="AM12" s="137">
        <v>1445298.9208268048</v>
      </c>
      <c r="AN12" s="138">
        <v>3783431.0511779799</v>
      </c>
      <c r="AO12" s="139">
        <v>791.45354535178399</v>
      </c>
      <c r="AP12" s="139">
        <v>35059.975061982201</v>
      </c>
      <c r="AQ12" s="139">
        <v>728.01027595450205</v>
      </c>
      <c r="AR12" s="139">
        <v>2663.9655972498099</v>
      </c>
      <c r="AS12" s="139">
        <v>2966.50206154034</v>
      </c>
      <c r="AT12" s="139">
        <v>6544.6340347765699</v>
      </c>
      <c r="AU12" s="139">
        <v>1807.8861008660101</v>
      </c>
      <c r="AV12" s="139">
        <v>899</v>
      </c>
      <c r="AW12" s="139">
        <v>66024.963208347297</v>
      </c>
      <c r="AX12" s="139">
        <v>350.41726833156099</v>
      </c>
      <c r="AY12" s="139">
        <v>1095.28894055979</v>
      </c>
      <c r="AZ12" s="139">
        <v>21830.6454122914</v>
      </c>
      <c r="BA12" s="139">
        <v>1330.9830878832699</v>
      </c>
      <c r="BB12" s="139">
        <v>9302.9273491200402</v>
      </c>
      <c r="BC12" s="139">
        <v>678592.00084056496</v>
      </c>
      <c r="BD12" s="139">
        <v>18366.1650344804</v>
      </c>
      <c r="BE12" s="139">
        <v>1561.8980868301801</v>
      </c>
      <c r="BF12" s="139">
        <v>1787.70888318939</v>
      </c>
      <c r="BG12" s="139">
        <v>2673.28003663962</v>
      </c>
      <c r="BH12" s="139">
        <v>5585.2193573170798</v>
      </c>
      <c r="BI12" s="139">
        <v>23137.462969970202</v>
      </c>
      <c r="BJ12" s="139">
        <v>1415.77684697012</v>
      </c>
      <c r="BK12" s="139">
        <v>1090.63525906632</v>
      </c>
      <c r="BL12" s="139">
        <v>2584.0917746966002</v>
      </c>
      <c r="BM12" s="139">
        <v>1439.2268531310399</v>
      </c>
      <c r="BN12" s="139">
        <v>2244.8917552284101</v>
      </c>
      <c r="BO12" s="139">
        <v>1138.9717977745399</v>
      </c>
      <c r="BP12" s="139">
        <v>29821.046910241901</v>
      </c>
      <c r="BQ12" s="139">
        <v>208180.31047123999</v>
      </c>
      <c r="BR12" s="139">
        <v>51722.550068194301</v>
      </c>
      <c r="BS12" s="139">
        <v>59607.983245196898</v>
      </c>
      <c r="BT12" s="139">
        <v>15833.402978411599</v>
      </c>
      <c r="BU12" s="139">
        <v>38536.312803403198</v>
      </c>
      <c r="BV12" s="139">
        <v>2297.8715883406899</v>
      </c>
      <c r="BW12" s="139">
        <v>104359.01370231999</v>
      </c>
      <c r="BX12" s="139">
        <v>6636.1191259356001</v>
      </c>
      <c r="BY12" s="139">
        <v>3961.4836882069999</v>
      </c>
      <c r="BZ12" s="139">
        <v>192.65739231848701</v>
      </c>
      <c r="CA12" s="139">
        <v>404.34802859475002</v>
      </c>
      <c r="CB12" s="139">
        <v>430.04134620277199</v>
      </c>
      <c r="CC12" s="139">
        <v>22496.5417296989</v>
      </c>
      <c r="CD12" s="139">
        <v>966.54363506216805</v>
      </c>
      <c r="CE12" s="139">
        <v>873.73918624467899</v>
      </c>
      <c r="CF12" s="139">
        <v>92882.172574773896</v>
      </c>
      <c r="CG12" s="139">
        <v>3021</v>
      </c>
      <c r="CH12" s="139">
        <v>10173.725077045099</v>
      </c>
      <c r="CI12" s="139">
        <v>954.41772958592799</v>
      </c>
      <c r="CJ12" s="139">
        <v>4</v>
      </c>
      <c r="CK12" s="139">
        <v>515.31926987790803</v>
      </c>
      <c r="CL12" s="139">
        <v>858.14075286690104</v>
      </c>
      <c r="CM12" s="139">
        <v>15004.390490260899</v>
      </c>
      <c r="CN12" s="139">
        <v>3698.4829189829402</v>
      </c>
      <c r="CO12" s="139">
        <v>21302.576019865501</v>
      </c>
      <c r="CP12" s="139">
        <v>971.69696339876202</v>
      </c>
      <c r="CQ12" s="139">
        <v>1154.8146182584501</v>
      </c>
      <c r="CR12" s="139">
        <v>6443.2792619256397</v>
      </c>
      <c r="CS12" s="139">
        <v>19682.893391359499</v>
      </c>
      <c r="CT12" s="139">
        <v>6029.1538919620898</v>
      </c>
      <c r="CU12" s="139">
        <v>116.453902028427</v>
      </c>
      <c r="CV12" s="139">
        <v>67711.8064914446</v>
      </c>
      <c r="CW12" s="139">
        <v>2879.09560760778</v>
      </c>
      <c r="CX12" s="139">
        <v>6270.4590977292901</v>
      </c>
      <c r="CY12" s="139">
        <v>14287.837178808501</v>
      </c>
      <c r="CZ12" s="139">
        <v>25005.0286245395</v>
      </c>
      <c r="DA12" s="139">
        <v>27863.7794206137</v>
      </c>
      <c r="DB12" s="139">
        <v>538.17233357370401</v>
      </c>
      <c r="DC12" s="139">
        <v>1996.4264488393101</v>
      </c>
      <c r="DD12" s="139">
        <v>72</v>
      </c>
      <c r="DE12" s="139">
        <v>1282.4378790876301</v>
      </c>
      <c r="DF12" s="139">
        <v>578.92824231889199</v>
      </c>
      <c r="DG12" s="139">
        <v>3325.6204152750202</v>
      </c>
      <c r="DH12" s="139">
        <v>3389.40450817998</v>
      </c>
      <c r="DI12" s="139">
        <v>39874.837250209697</v>
      </c>
      <c r="DJ12" s="139">
        <v>5.0127581893593698</v>
      </c>
      <c r="DK12" s="139">
        <v>70556.578239811293</v>
      </c>
      <c r="DL12" s="139">
        <v>1026.73448809246</v>
      </c>
      <c r="DM12" s="139">
        <v>23316.098816475202</v>
      </c>
      <c r="DN12" s="139">
        <v>64581.739438169097</v>
      </c>
      <c r="DO12" s="139">
        <v>2166.4192265865299</v>
      </c>
      <c r="DP12" s="139">
        <v>2106.0977222605202</v>
      </c>
      <c r="DQ12" s="139">
        <v>56032.869772072903</v>
      </c>
      <c r="DR12" s="139">
        <v>1062.19309093067</v>
      </c>
      <c r="DS12" s="139">
        <v>44599.565727472203</v>
      </c>
      <c r="DT12" s="139">
        <v>5425.1097541464296</v>
      </c>
      <c r="DU12" s="139">
        <v>67262.066702359894</v>
      </c>
      <c r="DV12" s="139">
        <v>422.86804567499098</v>
      </c>
      <c r="DW12" s="139">
        <v>15859.960871982101</v>
      </c>
      <c r="DX12" s="139">
        <v>1678.32168477613</v>
      </c>
      <c r="DY12" s="139">
        <v>25640.681066198798</v>
      </c>
      <c r="DZ12" s="139">
        <v>6471.4401363888701</v>
      </c>
      <c r="EA12" s="139">
        <v>976.32429685485999</v>
      </c>
      <c r="EB12" s="139">
        <v>4850.5692834363499</v>
      </c>
      <c r="EC12" s="140">
        <v>2211262.9488220299</v>
      </c>
      <c r="ED12" s="141">
        <v>5994694</v>
      </c>
    </row>
    <row r="13" spans="1:134" s="117" customFormat="1" x14ac:dyDescent="0.2">
      <c r="A13" s="117">
        <v>1993</v>
      </c>
      <c r="B13" s="137">
        <v>71504.826706307998</v>
      </c>
      <c r="C13" s="137">
        <v>23999.873721758599</v>
      </c>
      <c r="D13" s="137">
        <v>9524.2274965895303</v>
      </c>
      <c r="E13" s="137">
        <v>44879.143616716501</v>
      </c>
      <c r="F13" s="137">
        <v>13821.9298887033</v>
      </c>
      <c r="G13" s="137">
        <v>135299.62711075801</v>
      </c>
      <c r="H13" s="137">
        <v>5082.9110623361703</v>
      </c>
      <c r="I13" s="137">
        <v>35575.286728194696</v>
      </c>
      <c r="J13" s="137">
        <v>18036.2916826988</v>
      </c>
      <c r="K13" s="137">
        <v>4823.3870639042798</v>
      </c>
      <c r="L13" s="137">
        <v>21925.536984010501</v>
      </c>
      <c r="M13" s="137">
        <v>142487.152091653</v>
      </c>
      <c r="N13" s="137">
        <v>309068.13110114599</v>
      </c>
      <c r="O13" s="137">
        <v>25418.498836783001</v>
      </c>
      <c r="P13" s="137">
        <v>25716.946976908101</v>
      </c>
      <c r="Q13" s="137">
        <v>10798.989827511999</v>
      </c>
      <c r="R13" s="137">
        <v>157183.58710856701</v>
      </c>
      <c r="S13" s="137">
        <v>374888.79338762799</v>
      </c>
      <c r="T13" s="137">
        <v>3973.4542693047001</v>
      </c>
      <c r="U13" s="137">
        <v>8564.8586241402409</v>
      </c>
      <c r="V13" s="137">
        <v>2955</v>
      </c>
      <c r="W13" s="137">
        <v>60265.932674848998</v>
      </c>
      <c r="X13" s="137">
        <v>7800.3101433743104</v>
      </c>
      <c r="Y13" s="137">
        <v>12124.1280159211</v>
      </c>
      <c r="Z13" s="137">
        <v>91293.821429868505</v>
      </c>
      <c r="AA13" s="137">
        <v>16103.687063637701</v>
      </c>
      <c r="AB13" s="137">
        <v>851.08114632406398</v>
      </c>
      <c r="AC13" s="137">
        <v>32168.2193738475</v>
      </c>
      <c r="AD13" s="137">
        <v>326687.91094172699</v>
      </c>
      <c r="AE13" s="137">
        <v>13902.7520950207</v>
      </c>
      <c r="AF13" s="137">
        <v>5015.0788267102098</v>
      </c>
      <c r="AG13" s="137">
        <v>72213.674492710503</v>
      </c>
      <c r="AH13" s="137">
        <v>21871.793149848501</v>
      </c>
      <c r="AI13" s="137">
        <v>23979.1897166569</v>
      </c>
      <c r="AJ13" s="137">
        <v>107565.895551924</v>
      </c>
      <c r="AK13" s="137">
        <v>175469.26158352199</v>
      </c>
      <c r="AL13" s="137">
        <v>1390301.1553185701</v>
      </c>
      <c r="AM13" s="137">
        <v>1337532.2892120152</v>
      </c>
      <c r="AN13" s="138">
        <v>3803142.3458101298</v>
      </c>
      <c r="AO13" s="139">
        <v>762.56381513443102</v>
      </c>
      <c r="AP13" s="139">
        <v>34122.900311211502</v>
      </c>
      <c r="AQ13" s="139">
        <v>560.48512020063094</v>
      </c>
      <c r="AR13" s="139">
        <v>6765.8545700287796</v>
      </c>
      <c r="AS13" s="139">
        <v>3764.5148169977101</v>
      </c>
      <c r="AT13" s="139">
        <v>6439.6972633801697</v>
      </c>
      <c r="AU13" s="139">
        <v>2134.7686160943699</v>
      </c>
      <c r="AV13" s="139">
        <v>957</v>
      </c>
      <c r="AW13" s="139">
        <v>68425.664600560704</v>
      </c>
      <c r="AX13" s="139">
        <v>357.92971074965402</v>
      </c>
      <c r="AY13" s="139">
        <v>1129.2146738346601</v>
      </c>
      <c r="AZ13" s="139">
        <v>21397.053942545299</v>
      </c>
      <c r="BA13" s="139">
        <v>1546.2745099798101</v>
      </c>
      <c r="BB13" s="139">
        <v>10033.205775667901</v>
      </c>
      <c r="BC13" s="139">
        <v>710949.21209531103</v>
      </c>
      <c r="BD13" s="139">
        <v>19019.7974455695</v>
      </c>
      <c r="BE13" s="139">
        <v>1608.37970683507</v>
      </c>
      <c r="BF13" s="139">
        <v>1989.74726427733</v>
      </c>
      <c r="BG13" s="139">
        <v>2294.67409162791</v>
      </c>
      <c r="BH13" s="139">
        <v>6274.56602730952</v>
      </c>
      <c r="BI13" s="139">
        <v>25062.752572605601</v>
      </c>
      <c r="BJ13" s="139">
        <v>1505.05801286049</v>
      </c>
      <c r="BK13" s="139">
        <v>1102.6592499851299</v>
      </c>
      <c r="BL13" s="139">
        <v>2215.92593614512</v>
      </c>
      <c r="BM13" s="139">
        <v>1593.2454573180601</v>
      </c>
      <c r="BN13" s="139">
        <v>2137.9310447826902</v>
      </c>
      <c r="BO13" s="139">
        <v>1093.56031802197</v>
      </c>
      <c r="BP13" s="139">
        <v>30988.351219886801</v>
      </c>
      <c r="BQ13" s="139">
        <v>211703.17894220899</v>
      </c>
      <c r="BR13" s="139">
        <v>54893.119087745203</v>
      </c>
      <c r="BS13" s="139">
        <v>57057.068948290304</v>
      </c>
      <c r="BT13" s="139">
        <v>16209.303115556</v>
      </c>
      <c r="BU13" s="139">
        <v>45576.698925198398</v>
      </c>
      <c r="BV13" s="139">
        <v>2417.56222139283</v>
      </c>
      <c r="BW13" s="139">
        <v>109367.21522554501</v>
      </c>
      <c r="BX13" s="139">
        <v>9059.4672669578104</v>
      </c>
      <c r="BY13" s="139">
        <v>2944.8528347004899</v>
      </c>
      <c r="BZ13" s="139">
        <v>204.03557228073399</v>
      </c>
      <c r="CA13" s="139">
        <v>431.21236291883798</v>
      </c>
      <c r="CB13" s="139">
        <v>471.344193832293</v>
      </c>
      <c r="CC13" s="139">
        <v>24840.417267966001</v>
      </c>
      <c r="CD13" s="139">
        <v>1076.14169126257</v>
      </c>
      <c r="CE13" s="139">
        <v>909.64937350061302</v>
      </c>
      <c r="CF13" s="139">
        <v>93612.768248187203</v>
      </c>
      <c r="CG13" s="139">
        <v>2540</v>
      </c>
      <c r="CH13" s="139">
        <v>9975.4957340985602</v>
      </c>
      <c r="CI13" s="139">
        <v>1048.05291303936</v>
      </c>
      <c r="CJ13" s="139">
        <v>5</v>
      </c>
      <c r="CK13" s="139">
        <v>566.26941534851699</v>
      </c>
      <c r="CL13" s="139">
        <v>822.67268304425704</v>
      </c>
      <c r="CM13" s="139">
        <v>14422.270917530201</v>
      </c>
      <c r="CN13" s="139">
        <v>4085.3160698299598</v>
      </c>
      <c r="CO13" s="139">
        <v>22693.680914468401</v>
      </c>
      <c r="CP13" s="139">
        <v>1011.0022581626901</v>
      </c>
      <c r="CQ13" s="139">
        <v>1195.88843070695</v>
      </c>
      <c r="CR13" s="139">
        <v>7246.43848255579</v>
      </c>
      <c r="CS13" s="139">
        <v>18983.240891666799</v>
      </c>
      <c r="CT13" s="139">
        <v>7037.7065921743597</v>
      </c>
      <c r="CU13" s="139">
        <v>128.037469023363</v>
      </c>
      <c r="CV13" s="139">
        <v>69402.013666073006</v>
      </c>
      <c r="CW13" s="139">
        <v>2441.2529361076699</v>
      </c>
      <c r="CX13" s="139">
        <v>4586.4307723001302</v>
      </c>
      <c r="CY13" s="139">
        <v>12196.9588523445</v>
      </c>
      <c r="CZ13" s="139">
        <v>25455.078886101699</v>
      </c>
      <c r="DA13" s="139">
        <v>29148.400358883198</v>
      </c>
      <c r="DB13" s="139">
        <v>555.09313654391201</v>
      </c>
      <c r="DC13" s="139">
        <v>1976.63307791131</v>
      </c>
      <c r="DD13" s="139">
        <v>36</v>
      </c>
      <c r="DE13" s="139">
        <v>1071.25779024348</v>
      </c>
      <c r="DF13" s="139">
        <v>555.01753216953296</v>
      </c>
      <c r="DG13" s="139">
        <v>3569.06559263186</v>
      </c>
      <c r="DH13" s="139">
        <v>3528.5091734996399</v>
      </c>
      <c r="DI13" s="139">
        <v>40272.571042436699</v>
      </c>
      <c r="DJ13" s="139">
        <v>5.0559806743420497</v>
      </c>
      <c r="DK13" s="139">
        <v>78382.028642272096</v>
      </c>
      <c r="DL13" s="139">
        <v>1061.61658329037</v>
      </c>
      <c r="DM13" s="139">
        <v>24207.806360645802</v>
      </c>
      <c r="DN13" s="139">
        <v>66743.421162136598</v>
      </c>
      <c r="DO13" s="139">
        <v>2403.56793014398</v>
      </c>
      <c r="DP13" s="139">
        <v>2143.8698009919599</v>
      </c>
      <c r="DQ13" s="139">
        <v>54854.167395339398</v>
      </c>
      <c r="DR13" s="139">
        <v>1144.9254576849901</v>
      </c>
      <c r="DS13" s="139">
        <v>45007.363105050303</v>
      </c>
      <c r="DT13" s="139">
        <v>5127.4466435888899</v>
      </c>
      <c r="DU13" s="139">
        <v>61418.484295376002</v>
      </c>
      <c r="DV13" s="139">
        <v>453.970218531613</v>
      </c>
      <c r="DW13" s="139">
        <v>17548.8967211411</v>
      </c>
      <c r="DX13" s="139">
        <v>1554.30111250153</v>
      </c>
      <c r="DY13" s="139">
        <v>29534.7580523418</v>
      </c>
      <c r="DZ13" s="139">
        <v>7132.7703850584003</v>
      </c>
      <c r="EA13" s="139">
        <v>1050.77791452323</v>
      </c>
      <c r="EB13" s="139">
        <v>4680.0473932142104</v>
      </c>
      <c r="EC13" s="140">
        <v>2288017.6541898702</v>
      </c>
      <c r="ED13" s="141">
        <v>6091160</v>
      </c>
    </row>
    <row r="14" spans="1:134" s="117" customFormat="1" x14ac:dyDescent="0.2">
      <c r="A14" s="117">
        <v>1994</v>
      </c>
      <c r="B14" s="137">
        <v>72763.359281964993</v>
      </c>
      <c r="C14" s="137">
        <v>23740.912226377899</v>
      </c>
      <c r="D14" s="137">
        <v>7916.93114328909</v>
      </c>
      <c r="E14" s="137">
        <v>44244.828126439403</v>
      </c>
      <c r="F14" s="137">
        <v>10448.5943541424</v>
      </c>
      <c r="G14" s="137">
        <v>128375.72520041</v>
      </c>
      <c r="H14" s="137">
        <v>5169.0082976078102</v>
      </c>
      <c r="I14" s="137">
        <v>33345.6011040542</v>
      </c>
      <c r="J14" s="137">
        <v>18355.018316621099</v>
      </c>
      <c r="K14" s="137">
        <v>4396.2270451090299</v>
      </c>
      <c r="L14" s="137">
        <v>20345.477816028299</v>
      </c>
      <c r="M14" s="137">
        <v>135285.81004611601</v>
      </c>
      <c r="N14" s="137">
        <v>299562.28019127599</v>
      </c>
      <c r="O14" s="137">
        <v>25137.198868544401</v>
      </c>
      <c r="P14" s="137">
        <v>22914.183110394501</v>
      </c>
      <c r="Q14" s="137">
        <v>11054.5095634189</v>
      </c>
      <c r="R14" s="137">
        <v>149903.87814445299</v>
      </c>
      <c r="S14" s="137">
        <v>391335.467951725</v>
      </c>
      <c r="T14" s="137">
        <v>3959.8744864392802</v>
      </c>
      <c r="U14" s="137">
        <v>7898.6250903629298</v>
      </c>
      <c r="V14" s="137">
        <v>2787</v>
      </c>
      <c r="W14" s="137">
        <v>58947.199413429</v>
      </c>
      <c r="X14" s="137">
        <v>7826.56641617069</v>
      </c>
      <c r="Y14" s="137">
        <v>11145.4747963058</v>
      </c>
      <c r="Z14" s="137">
        <v>84641.205399041006</v>
      </c>
      <c r="AA14" s="137">
        <v>16112.997715748699</v>
      </c>
      <c r="AB14" s="137">
        <v>789.57275657772004</v>
      </c>
      <c r="AC14" s="137">
        <v>28956.989917712199</v>
      </c>
      <c r="AD14" s="137">
        <v>338129.67461675598</v>
      </c>
      <c r="AE14" s="137">
        <v>11972.319101692499</v>
      </c>
      <c r="AF14" s="137">
        <v>4698.6686556730101</v>
      </c>
      <c r="AG14" s="137">
        <v>72787.336251959001</v>
      </c>
      <c r="AH14" s="137">
        <v>21749.889987006201</v>
      </c>
      <c r="AI14" s="137">
        <v>23969.601082773599</v>
      </c>
      <c r="AJ14" s="137">
        <v>78463.256840129994</v>
      </c>
      <c r="AK14" s="137">
        <v>173349.30214241901</v>
      </c>
      <c r="AL14" s="137">
        <v>1403663.93380317</v>
      </c>
      <c r="AM14" s="137">
        <v>1286595.927074458</v>
      </c>
      <c r="AN14" s="138">
        <v>3756144.4992613401</v>
      </c>
      <c r="AO14" s="139">
        <v>682.45600256557395</v>
      </c>
      <c r="AP14" s="139">
        <v>35196.440882839401</v>
      </c>
      <c r="AQ14" s="139">
        <v>561.78126051604295</v>
      </c>
      <c r="AR14" s="139">
        <v>5310.8869831203801</v>
      </c>
      <c r="AS14" s="139">
        <v>3859.1774924635301</v>
      </c>
      <c r="AT14" s="139">
        <v>6937.49650162941</v>
      </c>
      <c r="AU14" s="139">
        <v>2286.5672952607501</v>
      </c>
      <c r="AV14" s="139">
        <v>957</v>
      </c>
      <c r="AW14" s="139">
        <v>72207.314756795502</v>
      </c>
      <c r="AX14" s="139">
        <v>394.95099013454001</v>
      </c>
      <c r="AY14" s="139">
        <v>1087.9566223076699</v>
      </c>
      <c r="AZ14" s="139">
        <v>22774.5504616342</v>
      </c>
      <c r="BA14" s="139">
        <v>1613.26666388125</v>
      </c>
      <c r="BB14" s="139">
        <v>10594.544413612201</v>
      </c>
      <c r="BC14" s="139">
        <v>738115.64852618205</v>
      </c>
      <c r="BD14" s="139">
        <v>20038.0567237697</v>
      </c>
      <c r="BE14" s="139">
        <v>1927.3409925093099</v>
      </c>
      <c r="BF14" s="139">
        <v>1664.2830591920999</v>
      </c>
      <c r="BG14" s="139">
        <v>2180.4133202327198</v>
      </c>
      <c r="BH14" s="139">
        <v>4118.8702216990296</v>
      </c>
      <c r="BI14" s="139">
        <v>23767.9371283775</v>
      </c>
      <c r="BJ14" s="139">
        <v>1676.5128463225501</v>
      </c>
      <c r="BK14" s="139">
        <v>1106.93108947928</v>
      </c>
      <c r="BL14" s="139">
        <v>1341.9508940287801</v>
      </c>
      <c r="BM14" s="139">
        <v>1696.72799464591</v>
      </c>
      <c r="BN14" s="139">
        <v>2439.0399895977798</v>
      </c>
      <c r="BO14" s="139">
        <v>1185.82360756977</v>
      </c>
      <c r="BP14" s="139">
        <v>33703.505034879301</v>
      </c>
      <c r="BQ14" s="139">
        <v>223589.03584743899</v>
      </c>
      <c r="BR14" s="139">
        <v>55763.387063516398</v>
      </c>
      <c r="BS14" s="139">
        <v>62650.603763736202</v>
      </c>
      <c r="BT14" s="139">
        <v>16497.697648967402</v>
      </c>
      <c r="BU14" s="139">
        <v>40423.026238234801</v>
      </c>
      <c r="BV14" s="139">
        <v>2521.65657121702</v>
      </c>
      <c r="BW14" s="139">
        <v>113554.212390671</v>
      </c>
      <c r="BX14" s="139">
        <v>10183.6020725941</v>
      </c>
      <c r="BY14" s="139">
        <v>2329.3565708266101</v>
      </c>
      <c r="BZ14" s="139">
        <v>223.54465291201799</v>
      </c>
      <c r="CA14" s="139">
        <v>490.18038027268699</v>
      </c>
      <c r="CB14" s="139">
        <v>478.42575528420701</v>
      </c>
      <c r="CC14" s="139">
        <v>24875.310986951099</v>
      </c>
      <c r="CD14" s="139">
        <v>1049.1220507417499</v>
      </c>
      <c r="CE14" s="139">
        <v>906.62138332838595</v>
      </c>
      <c r="CF14" s="139">
        <v>97456.350051231304</v>
      </c>
      <c r="CG14" s="139">
        <v>2171</v>
      </c>
      <c r="CH14" s="139">
        <v>10126.881463223801</v>
      </c>
      <c r="CI14" s="139">
        <v>1063.5035369955699</v>
      </c>
      <c r="CJ14" s="139">
        <v>8</v>
      </c>
      <c r="CK14" s="139">
        <v>623.09747230250605</v>
      </c>
      <c r="CL14" s="139">
        <v>883.73989255734398</v>
      </c>
      <c r="CM14" s="139">
        <v>12239.355506293099</v>
      </c>
      <c r="CN14" s="139">
        <v>4558.11612263806</v>
      </c>
      <c r="CO14" s="139">
        <v>24419.196109148801</v>
      </c>
      <c r="CP14" s="139">
        <v>1089.49009240692</v>
      </c>
      <c r="CQ14" s="139">
        <v>1353.97982215708</v>
      </c>
      <c r="CR14" s="139">
        <v>7262.7743032487697</v>
      </c>
      <c r="CS14" s="139">
        <v>19840.6644476703</v>
      </c>
      <c r="CT14" s="139">
        <v>6988.0820205355003</v>
      </c>
      <c r="CU14" s="139">
        <v>132.19758145918399</v>
      </c>
      <c r="CV14" s="139">
        <v>69057.292017286803</v>
      </c>
      <c r="CW14" s="139">
        <v>2973.9821122344902</v>
      </c>
      <c r="CX14" s="139">
        <v>3265.3958138128201</v>
      </c>
      <c r="CY14" s="139">
        <v>12129.5915000773</v>
      </c>
      <c r="CZ14" s="139">
        <v>26041.036036797799</v>
      </c>
      <c r="DA14" s="139">
        <v>30923.937087803199</v>
      </c>
      <c r="DB14" s="139">
        <v>580.07781856092004</v>
      </c>
      <c r="DC14" s="139">
        <v>1971.4520024529099</v>
      </c>
      <c r="DD14" s="139">
        <v>132</v>
      </c>
      <c r="DE14" s="139">
        <v>1180.0753658056601</v>
      </c>
      <c r="DF14" s="139">
        <v>557.76069661222095</v>
      </c>
      <c r="DG14" s="139">
        <v>4003.9075527156801</v>
      </c>
      <c r="DH14" s="139">
        <v>3693.2942889149699</v>
      </c>
      <c r="DI14" s="139">
        <v>43522.125587803399</v>
      </c>
      <c r="DJ14" s="139">
        <v>5.1098032318136299</v>
      </c>
      <c r="DK14" s="139">
        <v>77007.391756502897</v>
      </c>
      <c r="DL14" s="139">
        <v>1094.76707002686</v>
      </c>
      <c r="DM14" s="139">
        <v>25443.605543025798</v>
      </c>
      <c r="DN14" s="139">
        <v>70977.694279256495</v>
      </c>
      <c r="DO14" s="139">
        <v>1684.68557908966</v>
      </c>
      <c r="DP14" s="139">
        <v>2326.6254368573</v>
      </c>
      <c r="DQ14" s="139">
        <v>55433.310382477197</v>
      </c>
      <c r="DR14" s="139">
        <v>1100.7922141100701</v>
      </c>
      <c r="DS14" s="139">
        <v>47251.203455615301</v>
      </c>
      <c r="DT14" s="139">
        <v>4642.2669618119999</v>
      </c>
      <c r="DU14" s="139">
        <v>55411.597419924503</v>
      </c>
      <c r="DV14" s="139">
        <v>438.678290408463</v>
      </c>
      <c r="DW14" s="139">
        <v>19503.4642888001</v>
      </c>
      <c r="DX14" s="139">
        <v>1480.34406741881</v>
      </c>
      <c r="DY14" s="139">
        <v>29603.969478465198</v>
      </c>
      <c r="DZ14" s="139">
        <v>7886.1945748824601</v>
      </c>
      <c r="EA14" s="139">
        <v>1043.8638690452201</v>
      </c>
      <c r="EB14" s="139">
        <v>4836.3648330286496</v>
      </c>
      <c r="EC14" s="140">
        <v>2352383.5007386599</v>
      </c>
      <c r="ED14" s="141">
        <v>6108527.9999999898</v>
      </c>
    </row>
    <row r="15" spans="1:134" s="117" customFormat="1" x14ac:dyDescent="0.2">
      <c r="A15" s="117">
        <v>1995</v>
      </c>
      <c r="B15" s="137">
        <v>72682.254478991294</v>
      </c>
      <c r="C15" s="137">
        <v>24326.028870782298</v>
      </c>
      <c r="D15" s="137">
        <v>9546.96075391466</v>
      </c>
      <c r="E15" s="137">
        <v>45724.056959030197</v>
      </c>
      <c r="F15" s="137">
        <v>11211.9506018231</v>
      </c>
      <c r="G15" s="137">
        <v>129116.38283201</v>
      </c>
      <c r="H15" s="137">
        <v>5671.1706972125403</v>
      </c>
      <c r="I15" s="137">
        <v>33186.805670321301</v>
      </c>
      <c r="J15" s="137">
        <v>17717.580443991901</v>
      </c>
      <c r="K15" s="137">
        <v>4156.4096937751601</v>
      </c>
      <c r="L15" s="137">
        <v>19266.098205378199</v>
      </c>
      <c r="M15" s="137">
        <v>141985.424523319</v>
      </c>
      <c r="N15" s="137">
        <v>302467.52015264099</v>
      </c>
      <c r="O15" s="137">
        <v>25681.920027633802</v>
      </c>
      <c r="P15" s="137">
        <v>22704.144406402302</v>
      </c>
      <c r="Q15" s="137">
        <v>11190.115557854901</v>
      </c>
      <c r="R15" s="137">
        <v>156094.122548076</v>
      </c>
      <c r="S15" s="137">
        <v>398227.26387936302</v>
      </c>
      <c r="T15" s="137">
        <v>3678.0528091873298</v>
      </c>
      <c r="U15" s="137">
        <v>7916.5208525409898</v>
      </c>
      <c r="V15" s="137">
        <v>2277</v>
      </c>
      <c r="W15" s="137">
        <v>59868.310108313402</v>
      </c>
      <c r="X15" s="137">
        <v>8246.4032143667901</v>
      </c>
      <c r="Y15" s="137">
        <v>12157.4578841612</v>
      </c>
      <c r="Z15" s="137">
        <v>85884.361501098494</v>
      </c>
      <c r="AA15" s="137">
        <v>17207.531721112398</v>
      </c>
      <c r="AB15" s="137">
        <v>793.72744933842796</v>
      </c>
      <c r="AC15" s="137">
        <v>30642.417183667199</v>
      </c>
      <c r="AD15" s="137">
        <v>327498.888384794</v>
      </c>
      <c r="AE15" s="137">
        <v>12834.6939384997</v>
      </c>
      <c r="AF15" s="137">
        <v>5126.6078988463696</v>
      </c>
      <c r="AG15" s="137">
        <v>74942.684335449798</v>
      </c>
      <c r="AH15" s="137">
        <v>20899.331003764699</v>
      </c>
      <c r="AI15" s="137">
        <v>24357.080017362299</v>
      </c>
      <c r="AJ15" s="137">
        <v>66772.595584230497</v>
      </c>
      <c r="AK15" s="137">
        <v>173769.407914032</v>
      </c>
      <c r="AL15" s="137">
        <v>1407324.87815319</v>
      </c>
      <c r="AM15" s="137">
        <v>1310759.0969275413</v>
      </c>
      <c r="AN15" s="138">
        <v>3773154.1602564799</v>
      </c>
      <c r="AO15" s="139">
        <v>727.92266433578504</v>
      </c>
      <c r="AP15" s="139">
        <v>34501.410632598599</v>
      </c>
      <c r="AQ15" s="139">
        <v>776.856985914289</v>
      </c>
      <c r="AR15" s="139">
        <v>6376.3002703969196</v>
      </c>
      <c r="AS15" s="139">
        <v>3910.7285477993</v>
      </c>
      <c r="AT15" s="139">
        <v>7895.8242597717399</v>
      </c>
      <c r="AU15" s="139">
        <v>2399.9970402855101</v>
      </c>
      <c r="AV15" s="139">
        <v>961</v>
      </c>
      <c r="AW15" s="139">
        <v>78385.417456700496</v>
      </c>
      <c r="AX15" s="139">
        <v>565.59086506348899</v>
      </c>
      <c r="AY15" s="139">
        <v>1213.1673539180599</v>
      </c>
      <c r="AZ15" s="139">
        <v>22742.619145117402</v>
      </c>
      <c r="BA15" s="139">
        <v>1647.82998704847</v>
      </c>
      <c r="BB15" s="139">
        <v>11429.2814277736</v>
      </c>
      <c r="BC15" s="139">
        <v>805520.68508067599</v>
      </c>
      <c r="BD15" s="139">
        <v>18345.769558886299</v>
      </c>
      <c r="BE15" s="139">
        <v>1882.74466467809</v>
      </c>
      <c r="BF15" s="139">
        <v>2119.4339823136102</v>
      </c>
      <c r="BG15" s="139">
        <v>2256.8294162371399</v>
      </c>
      <c r="BH15" s="139">
        <v>6101.4118481093801</v>
      </c>
      <c r="BI15" s="139">
        <v>26383.780520087199</v>
      </c>
      <c r="BJ15" s="139">
        <v>1912.98835024761</v>
      </c>
      <c r="BK15" s="139">
        <v>898.07599673390598</v>
      </c>
      <c r="BL15" s="139">
        <v>611.87897197268205</v>
      </c>
      <c r="BM15" s="139">
        <v>1808.48760453214</v>
      </c>
      <c r="BN15" s="139">
        <v>2597.1409980724702</v>
      </c>
      <c r="BO15" s="139">
        <v>1279.6977868736701</v>
      </c>
      <c r="BP15" s="139">
        <v>35172.028626411797</v>
      </c>
      <c r="BQ15" s="139">
        <v>235705.41576994801</v>
      </c>
      <c r="BR15" s="139">
        <v>57163.054354973203</v>
      </c>
      <c r="BS15" s="139">
        <v>67977.349581292205</v>
      </c>
      <c r="BT15" s="139">
        <v>18645.471112703799</v>
      </c>
      <c r="BU15" s="139">
        <v>33138.5633669253</v>
      </c>
      <c r="BV15" s="139">
        <v>2850.9491607021901</v>
      </c>
      <c r="BW15" s="139">
        <v>120468.399756923</v>
      </c>
      <c r="BX15" s="139">
        <v>13429.1431892367</v>
      </c>
      <c r="BY15" s="139">
        <v>2217.8418419192899</v>
      </c>
      <c r="BZ15" s="139">
        <v>263.42818445148998</v>
      </c>
      <c r="CA15" s="139">
        <v>481.20975038629501</v>
      </c>
      <c r="CB15" s="139">
        <v>483.388769820714</v>
      </c>
      <c r="CC15" s="139">
        <v>28639.9669482229</v>
      </c>
      <c r="CD15" s="139">
        <v>1044.9803991594099</v>
      </c>
      <c r="CE15" s="139">
        <v>961.53174731374804</v>
      </c>
      <c r="CF15" s="139">
        <v>85369.794786469603</v>
      </c>
      <c r="CG15" s="139">
        <v>2161</v>
      </c>
      <c r="CH15" s="139">
        <v>10388.017423024899</v>
      </c>
      <c r="CI15" s="139">
        <v>1078.9528776013599</v>
      </c>
      <c r="CJ15" s="139">
        <v>475</v>
      </c>
      <c r="CK15" s="139">
        <v>725.74065036936895</v>
      </c>
      <c r="CL15" s="139">
        <v>934.55402650061899</v>
      </c>
      <c r="CM15" s="139">
        <v>9000.5176103532394</v>
      </c>
      <c r="CN15" s="139">
        <v>4811.31782525586</v>
      </c>
      <c r="CO15" s="139">
        <v>24392.213580480999</v>
      </c>
      <c r="CP15" s="139">
        <v>983.79027269437199</v>
      </c>
      <c r="CQ15" s="139">
        <v>1461.8368063728799</v>
      </c>
      <c r="CR15" s="139">
        <v>7545.0363063289897</v>
      </c>
      <c r="CS15" s="139">
        <v>21320.6286021181</v>
      </c>
      <c r="CT15" s="139">
        <v>7246.0399668533</v>
      </c>
      <c r="CU15" s="139">
        <v>147.251406149281</v>
      </c>
      <c r="CV15" s="139">
        <v>69780.087128900195</v>
      </c>
      <c r="CW15" s="139">
        <v>3132.7777859727398</v>
      </c>
      <c r="CX15" s="139">
        <v>3248.9418673498499</v>
      </c>
      <c r="CY15" s="139">
        <v>12970.172938424599</v>
      </c>
      <c r="CZ15" s="139">
        <v>19491.980506517601</v>
      </c>
      <c r="DA15" s="139">
        <v>32295.0587289584</v>
      </c>
      <c r="DB15" s="139">
        <v>608.207964244344</v>
      </c>
      <c r="DC15" s="139">
        <v>2022.37396372942</v>
      </c>
      <c r="DD15" s="139">
        <v>124</v>
      </c>
      <c r="DE15" s="139">
        <v>1274.6968746288301</v>
      </c>
      <c r="DF15" s="139">
        <v>555.93405158566998</v>
      </c>
      <c r="DG15" s="139">
        <v>4159.97759023047</v>
      </c>
      <c r="DH15" s="139">
        <v>3819.5097959702298</v>
      </c>
      <c r="DI15" s="139">
        <v>43215.561374912599</v>
      </c>
      <c r="DJ15" s="139">
        <v>2.1907393207561201</v>
      </c>
      <c r="DK15" s="139">
        <v>60062.828112016701</v>
      </c>
      <c r="DL15" s="139">
        <v>1025.9012712291899</v>
      </c>
      <c r="DM15" s="139">
        <v>25464.3978385706</v>
      </c>
      <c r="DN15" s="139">
        <v>69488.919604994298</v>
      </c>
      <c r="DO15" s="139">
        <v>2869.3223375895</v>
      </c>
      <c r="DP15" s="139">
        <v>2486.5023921684201</v>
      </c>
      <c r="DQ15" s="139">
        <v>57430.447789529899</v>
      </c>
      <c r="DR15" s="139">
        <v>1330.8062044360199</v>
      </c>
      <c r="DS15" s="139">
        <v>51734.924279954103</v>
      </c>
      <c r="DT15" s="139">
        <v>4712.0992550087003</v>
      </c>
      <c r="DU15" s="139">
        <v>60550.248979334501</v>
      </c>
      <c r="DV15" s="139">
        <v>506.81562522762601</v>
      </c>
      <c r="DW15" s="139">
        <v>19590.5798550277</v>
      </c>
      <c r="DX15" s="139">
        <v>1640.0160410041201</v>
      </c>
      <c r="DY15" s="139">
        <v>31500.405473704501</v>
      </c>
      <c r="DZ15" s="139">
        <v>8693.8815148168105</v>
      </c>
      <c r="EA15" s="139">
        <v>1008.25183182323</v>
      </c>
      <c r="EB15" s="139">
        <v>4280.7339092326201</v>
      </c>
      <c r="EC15" s="140">
        <v>2443015.8397435201</v>
      </c>
      <c r="ED15" s="141">
        <v>6216170</v>
      </c>
    </row>
    <row r="16" spans="1:134" s="117" customFormat="1" x14ac:dyDescent="0.2">
      <c r="A16" s="117">
        <v>1996</v>
      </c>
      <c r="B16" s="137">
        <v>77257.214993525602</v>
      </c>
      <c r="C16" s="137">
        <v>26170.801627175599</v>
      </c>
      <c r="D16" s="137">
        <v>12045.093110705</v>
      </c>
      <c r="E16" s="137">
        <v>45884.100238509403</v>
      </c>
      <c r="F16" s="137">
        <v>12487.8130336382</v>
      </c>
      <c r="G16" s="137">
        <v>129647.289095161</v>
      </c>
      <c r="H16" s="137">
        <v>5809.4940927164798</v>
      </c>
      <c r="I16" s="137">
        <v>30941.828659825998</v>
      </c>
      <c r="J16" s="137">
        <v>18888.450376102501</v>
      </c>
      <c r="K16" s="137">
        <v>4750.6353883683696</v>
      </c>
      <c r="L16" s="137">
        <v>19347.924186657801</v>
      </c>
      <c r="M16" s="137">
        <v>141712.94028543399</v>
      </c>
      <c r="N16" s="137">
        <v>297333.89966533502</v>
      </c>
      <c r="O16" s="137">
        <v>24570.7523047289</v>
      </c>
      <c r="P16" s="137">
        <v>19622.7877568527</v>
      </c>
      <c r="Q16" s="137">
        <v>15450.502232469</v>
      </c>
      <c r="R16" s="137">
        <v>145366.96558272699</v>
      </c>
      <c r="S16" s="137">
        <v>396093.08221138502</v>
      </c>
      <c r="T16" s="137">
        <v>4072.7081865939099</v>
      </c>
      <c r="U16" s="137">
        <v>6011.7241072148299</v>
      </c>
      <c r="V16" s="137">
        <v>2301</v>
      </c>
      <c r="W16" s="137">
        <v>59270.686625746297</v>
      </c>
      <c r="X16" s="137">
        <v>8836.6037090107402</v>
      </c>
      <c r="Y16" s="137">
        <v>11245.7642355725</v>
      </c>
      <c r="Z16" s="137">
        <v>87322.656606442499</v>
      </c>
      <c r="AA16" s="137">
        <v>16613.2872357577</v>
      </c>
      <c r="AB16" s="137">
        <v>856.55034518919695</v>
      </c>
      <c r="AC16" s="137">
        <v>27453.049007523699</v>
      </c>
      <c r="AD16" s="137">
        <v>361170.84485449799</v>
      </c>
      <c r="AE16" s="137">
        <v>13191.414861322401</v>
      </c>
      <c r="AF16" s="137">
        <v>4774.7581656681105</v>
      </c>
      <c r="AG16" s="137">
        <v>70878.429564127306</v>
      </c>
      <c r="AH16" s="137">
        <v>22863.947141408698</v>
      </c>
      <c r="AI16" s="137">
        <v>29901.979974994902</v>
      </c>
      <c r="AJ16" s="137">
        <v>83148.755433586004</v>
      </c>
      <c r="AK16" s="137">
        <v>180219.76084806101</v>
      </c>
      <c r="AL16" s="137">
        <v>1434378.3574767199</v>
      </c>
      <c r="AM16" s="137">
        <v>1297502.823687691</v>
      </c>
      <c r="AN16" s="138">
        <v>3847893.8532207501</v>
      </c>
      <c r="AO16" s="139">
        <v>919.11189258323395</v>
      </c>
      <c r="AP16" s="139">
        <v>36397.344302419202</v>
      </c>
      <c r="AQ16" s="139">
        <v>791.62444601838604</v>
      </c>
      <c r="AR16" s="139">
        <v>7506.0677785481703</v>
      </c>
      <c r="AS16" s="139">
        <v>3553.6502080400001</v>
      </c>
      <c r="AT16" s="139">
        <v>8311.4446912388994</v>
      </c>
      <c r="AU16" s="139">
        <v>2260.4254544166502</v>
      </c>
      <c r="AV16" s="139">
        <v>856</v>
      </c>
      <c r="AW16" s="139">
        <v>86171.350511454497</v>
      </c>
      <c r="AX16" s="139">
        <v>685.80515468674002</v>
      </c>
      <c r="AY16" s="139">
        <v>1302.1057059534201</v>
      </c>
      <c r="AZ16" s="139">
        <v>26805.802064282499</v>
      </c>
      <c r="BA16" s="139">
        <v>1596.1123100761499</v>
      </c>
      <c r="BB16" s="139">
        <v>13269.102626718201</v>
      </c>
      <c r="BC16" s="139">
        <v>838060.52929920796</v>
      </c>
      <c r="BD16" s="139">
        <v>18258.720391504401</v>
      </c>
      <c r="BE16" s="139">
        <v>1865.96864533959</v>
      </c>
      <c r="BF16" s="139">
        <v>2050.65104171248</v>
      </c>
      <c r="BG16" s="139">
        <v>2540.1741928552301</v>
      </c>
      <c r="BH16" s="139">
        <v>6169.4548978437997</v>
      </c>
      <c r="BI16" s="139">
        <v>28241.475601347702</v>
      </c>
      <c r="BJ16" s="139">
        <v>1817.1844007058201</v>
      </c>
      <c r="BK16" s="139">
        <v>1296.8858752691999</v>
      </c>
      <c r="BL16" s="139">
        <v>1942.66313863561</v>
      </c>
      <c r="BM16" s="139">
        <v>2073.1492891132698</v>
      </c>
      <c r="BN16" s="139">
        <v>2528.5002978198399</v>
      </c>
      <c r="BO16" s="139">
        <v>1356.42515265168</v>
      </c>
      <c r="BP16" s="139">
        <v>33672.114508881299</v>
      </c>
      <c r="BQ16" s="139">
        <v>253073.71619434099</v>
      </c>
      <c r="BR16" s="139">
        <v>63855.480562711098</v>
      </c>
      <c r="BS16" s="139">
        <v>70483.392668777597</v>
      </c>
      <c r="BT16" s="139">
        <v>18592.614021899499</v>
      </c>
      <c r="BU16" s="139">
        <v>28963.773791436801</v>
      </c>
      <c r="BV16" s="139">
        <v>2543.6773666280701</v>
      </c>
      <c r="BW16" s="139">
        <v>129352.58573315</v>
      </c>
      <c r="BX16" s="139">
        <v>11488.8209474941</v>
      </c>
      <c r="BY16" s="139">
        <v>1979.1394640020401</v>
      </c>
      <c r="BZ16" s="139">
        <v>291.36533679800499</v>
      </c>
      <c r="CA16" s="139">
        <v>433.88790145306098</v>
      </c>
      <c r="CB16" s="139">
        <v>561.33491309184706</v>
      </c>
      <c r="CC16" s="139">
        <v>29805.809471863002</v>
      </c>
      <c r="CD16" s="139">
        <v>1020.6405465217</v>
      </c>
      <c r="CE16" s="139">
        <v>1102.4112986633299</v>
      </c>
      <c r="CF16" s="139">
        <v>90177.043906851104</v>
      </c>
      <c r="CG16" s="139">
        <v>2193</v>
      </c>
      <c r="CH16" s="139">
        <v>9556.2581143149091</v>
      </c>
      <c r="CI16" s="139">
        <v>739.470576770599</v>
      </c>
      <c r="CJ16" s="139">
        <v>520</v>
      </c>
      <c r="CK16" s="139">
        <v>812.27522164610298</v>
      </c>
      <c r="CL16" s="139">
        <v>950.47386432714995</v>
      </c>
      <c r="CM16" s="139">
        <v>10264.8143784812</v>
      </c>
      <c r="CN16" s="139">
        <v>4250.4997298055096</v>
      </c>
      <c r="CO16" s="139">
        <v>26829.9743125489</v>
      </c>
      <c r="CP16" s="139">
        <v>1195.7696792040399</v>
      </c>
      <c r="CQ16" s="139">
        <v>1386.4330786671501</v>
      </c>
      <c r="CR16" s="139">
        <v>7601.5826559617199</v>
      </c>
      <c r="CS16" s="139">
        <v>21360.901541883901</v>
      </c>
      <c r="CT16" s="139">
        <v>7459.2019453712801</v>
      </c>
      <c r="CU16" s="139">
        <v>180.12548172287401</v>
      </c>
      <c r="CV16" s="139">
        <v>68973.150424214997</v>
      </c>
      <c r="CW16" s="139">
        <v>3024.3276213904101</v>
      </c>
      <c r="CX16" s="139">
        <v>3575.8261479533298</v>
      </c>
      <c r="CY16" s="139">
        <v>16824.066758506098</v>
      </c>
      <c r="CZ16" s="139">
        <v>24569.803458165701</v>
      </c>
      <c r="DA16" s="139">
        <v>29780.1414469025</v>
      </c>
      <c r="DB16" s="139">
        <v>761.65335001965104</v>
      </c>
      <c r="DC16" s="139">
        <v>2345.63457952114</v>
      </c>
      <c r="DD16" s="139">
        <v>93</v>
      </c>
      <c r="DE16" s="139">
        <v>1195.2587241220799</v>
      </c>
      <c r="DF16" s="139">
        <v>659.47975948053102</v>
      </c>
      <c r="DG16" s="139">
        <v>4495.6965745932002</v>
      </c>
      <c r="DH16" s="139">
        <v>4248.2619119949204</v>
      </c>
      <c r="DI16" s="139">
        <v>39138.034821960398</v>
      </c>
      <c r="DJ16" s="139">
        <v>1.6915604011608301</v>
      </c>
      <c r="DK16" s="139">
        <v>64826.405393822402</v>
      </c>
      <c r="DL16" s="139">
        <v>1176.1384552384</v>
      </c>
      <c r="DM16" s="139">
        <v>28501.869507965199</v>
      </c>
      <c r="DN16" s="139">
        <v>67936.251338536997</v>
      </c>
      <c r="DO16" s="139">
        <v>3023.0025251228499</v>
      </c>
      <c r="DP16" s="139">
        <v>2723.4395661619301</v>
      </c>
      <c r="DQ16" s="139">
        <v>55169.668760173503</v>
      </c>
      <c r="DR16" s="139">
        <v>1219.87552491526</v>
      </c>
      <c r="DS16" s="139">
        <v>55556.1243969231</v>
      </c>
      <c r="DT16" s="139">
        <v>4727.5660855749902</v>
      </c>
      <c r="DU16" s="139">
        <v>56286.332659797197</v>
      </c>
      <c r="DV16" s="139">
        <v>472.89761087544798</v>
      </c>
      <c r="DW16" s="139">
        <v>13847.873280691199</v>
      </c>
      <c r="DX16" s="139">
        <v>1979.2938093100599</v>
      </c>
      <c r="DY16" s="139">
        <v>26639.9542277076</v>
      </c>
      <c r="DZ16" s="139">
        <v>10381.7528196004</v>
      </c>
      <c r="EA16" s="139">
        <v>1008.9705097930701</v>
      </c>
      <c r="EB16" s="139">
        <v>4520.3845821000295</v>
      </c>
      <c r="EC16" s="140">
        <v>2531010.1467792499</v>
      </c>
      <c r="ED16" s="141">
        <v>6378904</v>
      </c>
    </row>
    <row r="17" spans="1:134" s="117" customFormat="1" x14ac:dyDescent="0.2">
      <c r="A17" s="117">
        <v>1997</v>
      </c>
      <c r="B17" s="137">
        <v>78609.707801823301</v>
      </c>
      <c r="C17" s="137">
        <v>24660.1876663576</v>
      </c>
      <c r="D17" s="137">
        <v>11875.9318891603</v>
      </c>
      <c r="E17" s="137">
        <v>47531.623344091597</v>
      </c>
      <c r="F17" s="137">
        <v>11457.6798258977</v>
      </c>
      <c r="G17" s="137">
        <v>138939.748237836</v>
      </c>
      <c r="H17" s="137">
        <v>6091.0860574307299</v>
      </c>
      <c r="I17" s="137">
        <v>30520.837351095899</v>
      </c>
      <c r="J17" s="137">
        <v>16932.748167800099</v>
      </c>
      <c r="K17" s="137">
        <v>4541.3316937237096</v>
      </c>
      <c r="L17" s="137">
        <v>19182.308723972201</v>
      </c>
      <c r="M17" s="137">
        <v>133301.87324491801</v>
      </c>
      <c r="N17" s="137">
        <v>284422.284641342</v>
      </c>
      <c r="O17" s="137">
        <v>24742.478990840202</v>
      </c>
      <c r="P17" s="137">
        <v>19668.348614225499</v>
      </c>
      <c r="Q17" s="137">
        <v>14679.428220140901</v>
      </c>
      <c r="R17" s="137">
        <v>145813.91404778601</v>
      </c>
      <c r="S17" s="137">
        <v>389153.31364485598</v>
      </c>
      <c r="T17" s="137">
        <v>3554.0100030459698</v>
      </c>
      <c r="U17" s="137">
        <v>5843.1356663759298</v>
      </c>
      <c r="V17" s="137">
        <v>2159</v>
      </c>
      <c r="W17" s="137">
        <v>57745.953856924003</v>
      </c>
      <c r="X17" s="137">
        <v>9359.6344662477204</v>
      </c>
      <c r="Y17" s="137">
        <v>11457.856539828999</v>
      </c>
      <c r="Z17" s="137">
        <v>86156.128242648498</v>
      </c>
      <c r="AA17" s="137">
        <v>17614.603205387299</v>
      </c>
      <c r="AB17" s="137">
        <v>736.82754292785705</v>
      </c>
      <c r="AC17" s="137">
        <v>24101.678222207302</v>
      </c>
      <c r="AD17" s="137">
        <v>342930.544831837</v>
      </c>
      <c r="AE17" s="137">
        <v>13025.1135369976</v>
      </c>
      <c r="AF17" s="137">
        <v>5025.08617840027</v>
      </c>
      <c r="AG17" s="137">
        <v>73388.5521226118</v>
      </c>
      <c r="AH17" s="137">
        <v>21604.757383432501</v>
      </c>
      <c r="AI17" s="137">
        <v>26795.276009344299</v>
      </c>
      <c r="AJ17" s="137">
        <v>72351.1242862379</v>
      </c>
      <c r="AK17" s="137">
        <v>178560.917878265</v>
      </c>
      <c r="AL17" s="137">
        <v>1481212.29652903</v>
      </c>
      <c r="AM17" s="137">
        <v>1266233.9808284878</v>
      </c>
      <c r="AN17" s="138">
        <v>3835747.3286650502</v>
      </c>
      <c r="AO17" s="139">
        <v>643.20974591214997</v>
      </c>
      <c r="AP17" s="139">
        <v>38902.240296097101</v>
      </c>
      <c r="AQ17" s="139">
        <v>1104.98806447744</v>
      </c>
      <c r="AR17" s="139">
        <v>6775.8047077470801</v>
      </c>
      <c r="AS17" s="139">
        <v>3614.5595255977501</v>
      </c>
      <c r="AT17" s="139">
        <v>8767.4180247306904</v>
      </c>
      <c r="AU17" s="139">
        <v>2689.9029970934298</v>
      </c>
      <c r="AV17" s="139">
        <v>876</v>
      </c>
      <c r="AW17" s="139">
        <v>91408.072080983402</v>
      </c>
      <c r="AX17" s="139">
        <v>721.75792979550704</v>
      </c>
      <c r="AY17" s="139">
        <v>1088.65382236092</v>
      </c>
      <c r="AZ17" s="139">
        <v>24940.416667743899</v>
      </c>
      <c r="BA17" s="139">
        <v>1619.6002239090501</v>
      </c>
      <c r="BB17" s="139">
        <v>15010.9222911172</v>
      </c>
      <c r="BC17" s="139">
        <v>826538.94644655206</v>
      </c>
      <c r="BD17" s="139">
        <v>19727.7447599472</v>
      </c>
      <c r="BE17" s="139">
        <v>1981.1100735458599</v>
      </c>
      <c r="BF17" s="139">
        <v>1990.43823921425</v>
      </c>
      <c r="BG17" s="139">
        <v>2239.37469001299</v>
      </c>
      <c r="BH17" s="139">
        <v>5227.6130952260701</v>
      </c>
      <c r="BI17" s="139">
        <v>29868.683296016599</v>
      </c>
      <c r="BJ17" s="139">
        <v>2108.7469437482901</v>
      </c>
      <c r="BK17" s="139">
        <v>1485.4091757457199</v>
      </c>
      <c r="BL17" s="139">
        <v>1738.88736593863</v>
      </c>
      <c r="BM17" s="139">
        <v>2310.1482992757601</v>
      </c>
      <c r="BN17" s="139">
        <v>2887.8418547634201</v>
      </c>
      <c r="BO17" s="139">
        <v>1580.64613346644</v>
      </c>
      <c r="BP17" s="139">
        <v>37093.0104956922</v>
      </c>
      <c r="BQ17" s="139">
        <v>263913.26924858999</v>
      </c>
      <c r="BR17" s="139">
        <v>68603.365601038997</v>
      </c>
      <c r="BS17" s="139">
        <v>71833.143118795604</v>
      </c>
      <c r="BT17" s="139">
        <v>20608.8551393589</v>
      </c>
      <c r="BU17" s="139">
        <v>26198.553185042401</v>
      </c>
      <c r="BV17" s="139">
        <v>2514.10842934831</v>
      </c>
      <c r="BW17" s="139">
        <v>131549.56457024399</v>
      </c>
      <c r="BX17" s="139">
        <v>12455.0764311742</v>
      </c>
      <c r="BY17" s="139">
        <v>1350.0891694565</v>
      </c>
      <c r="BZ17" s="139">
        <v>309.46138977714799</v>
      </c>
      <c r="CA17" s="139">
        <v>525.59501672846102</v>
      </c>
      <c r="CB17" s="139">
        <v>542.52018426150596</v>
      </c>
      <c r="CC17" s="139">
        <v>31881.351092585501</v>
      </c>
      <c r="CD17" s="139">
        <v>1058.1940730070301</v>
      </c>
      <c r="CE17" s="139">
        <v>1114.0516229053101</v>
      </c>
      <c r="CF17" s="139">
        <v>99763.809401310704</v>
      </c>
      <c r="CG17" s="139">
        <v>2103</v>
      </c>
      <c r="CH17" s="139">
        <v>9351.6783348977897</v>
      </c>
      <c r="CI17" s="139">
        <v>526.46118712656505</v>
      </c>
      <c r="CJ17" s="139">
        <v>519</v>
      </c>
      <c r="CK17" s="139">
        <v>883.932551204996</v>
      </c>
      <c r="CL17" s="139">
        <v>1044.7598641111799</v>
      </c>
      <c r="CM17" s="139">
        <v>10901.175779581199</v>
      </c>
      <c r="CN17" s="139">
        <v>4345.9910493892203</v>
      </c>
      <c r="CO17" s="139">
        <v>26687.176734576002</v>
      </c>
      <c r="CP17" s="139">
        <v>1335.82342701384</v>
      </c>
      <c r="CQ17" s="139">
        <v>1546.9274575601701</v>
      </c>
      <c r="CR17" s="139">
        <v>8441.28384191443</v>
      </c>
      <c r="CS17" s="139">
        <v>23746.5411354518</v>
      </c>
      <c r="CT17" s="139">
        <v>8160.19499437164</v>
      </c>
      <c r="CU17" s="139">
        <v>194.267878809081</v>
      </c>
      <c r="CV17" s="139">
        <v>62099.361817206198</v>
      </c>
      <c r="CW17" s="139">
        <v>3553.87276985064</v>
      </c>
      <c r="CX17" s="139">
        <v>3059.6625036867999</v>
      </c>
      <c r="CY17" s="139">
        <v>20023.957573978401</v>
      </c>
      <c r="CZ17" s="139">
        <v>27632.072339742401</v>
      </c>
      <c r="DA17" s="139">
        <v>28822.525866549699</v>
      </c>
      <c r="DB17" s="139">
        <v>635.986618668642</v>
      </c>
      <c r="DC17" s="139">
        <v>2426.2617275380298</v>
      </c>
      <c r="DD17" s="139">
        <v>328</v>
      </c>
      <c r="DE17" s="139">
        <v>1279.4405819323999</v>
      </c>
      <c r="DF17" s="139">
        <v>703.10738482454997</v>
      </c>
      <c r="DG17" s="139">
        <v>4153.08085218222</v>
      </c>
      <c r="DH17" s="139">
        <v>4055.00442676076</v>
      </c>
      <c r="DI17" s="139">
        <v>37762.687776856103</v>
      </c>
      <c r="DJ17" s="139">
        <v>1.6362242152595099</v>
      </c>
      <c r="DK17" s="139">
        <v>55021.921578903297</v>
      </c>
      <c r="DL17" s="139">
        <v>1056.0778540593301</v>
      </c>
      <c r="DM17" s="139">
        <v>31284.231713903398</v>
      </c>
      <c r="DN17" s="139">
        <v>69793.147565254199</v>
      </c>
      <c r="DO17" s="139">
        <v>2479.6094815667102</v>
      </c>
      <c r="DP17" s="139">
        <v>2828.8033002881102</v>
      </c>
      <c r="DQ17" s="139">
        <v>59226.729893640098</v>
      </c>
      <c r="DR17" s="139">
        <v>1163.99379222365</v>
      </c>
      <c r="DS17" s="139">
        <v>52682.072624379303</v>
      </c>
      <c r="DT17" s="139">
        <v>4678.8745416845504</v>
      </c>
      <c r="DU17" s="139">
        <v>58666.3170262801</v>
      </c>
      <c r="DV17" s="139">
        <v>505.30434803963499</v>
      </c>
      <c r="DW17" s="139">
        <v>14590.240427124299</v>
      </c>
      <c r="DX17" s="139">
        <v>2169.5673147070102</v>
      </c>
      <c r="DY17" s="139">
        <v>32124.851638713801</v>
      </c>
      <c r="DZ17" s="139">
        <v>12725.0840480549</v>
      </c>
      <c r="EA17" s="139">
        <v>1231.3878289357101</v>
      </c>
      <c r="EB17" s="139">
        <v>4222.4287368579999</v>
      </c>
      <c r="EC17" s="140">
        <v>2571938.6713349498</v>
      </c>
      <c r="ED17" s="141">
        <v>6407686</v>
      </c>
    </row>
    <row r="18" spans="1:134" s="117" customFormat="1" x14ac:dyDescent="0.2">
      <c r="A18" s="117">
        <v>1998</v>
      </c>
      <c r="B18" s="137">
        <v>83570.601991084404</v>
      </c>
      <c r="C18" s="137">
        <v>26065.764303112199</v>
      </c>
      <c r="D18" s="137">
        <v>18049.387223801699</v>
      </c>
      <c r="E18" s="137">
        <v>49750.774499450898</v>
      </c>
      <c r="F18" s="137">
        <v>11330.2056242327</v>
      </c>
      <c r="G18" s="137">
        <v>144274.83672461001</v>
      </c>
      <c r="H18" s="137">
        <v>6017.0451920891101</v>
      </c>
      <c r="I18" s="137">
        <v>29121.676895851801</v>
      </c>
      <c r="J18" s="137">
        <v>16984.047864438598</v>
      </c>
      <c r="K18" s="137">
        <v>4594.2760318590499</v>
      </c>
      <c r="L18" s="137">
        <v>18369.379156860199</v>
      </c>
      <c r="M18" s="137">
        <v>140720.07407648501</v>
      </c>
      <c r="N18" s="137">
        <v>286110.94144761801</v>
      </c>
      <c r="O18" s="137">
        <v>26555.0096298764</v>
      </c>
      <c r="P18" s="137">
        <v>19881.706241875901</v>
      </c>
      <c r="Q18" s="137">
        <v>13439.4597801494</v>
      </c>
      <c r="R18" s="137">
        <v>146919.58879339101</v>
      </c>
      <c r="S18" s="137">
        <v>364523.77056473802</v>
      </c>
      <c r="T18" s="137">
        <v>3550.5981728787501</v>
      </c>
      <c r="U18" s="137">
        <v>6062.5317433845903</v>
      </c>
      <c r="V18" s="137">
        <v>2006</v>
      </c>
      <c r="W18" s="137">
        <v>57788.885629151402</v>
      </c>
      <c r="X18" s="137">
        <v>8643.42568980131</v>
      </c>
      <c r="Y18" s="137">
        <v>13028.982849607901</v>
      </c>
      <c r="Z18" s="137">
        <v>80041.565199263598</v>
      </c>
      <c r="AA18" s="137">
        <v>18780.268975241001</v>
      </c>
      <c r="AB18" s="137">
        <v>945.17479866189694</v>
      </c>
      <c r="AC18" s="137">
        <v>23676.689163724401</v>
      </c>
      <c r="AD18" s="137">
        <v>306059.49768872099</v>
      </c>
      <c r="AE18" s="137">
        <v>12942.3253407875</v>
      </c>
      <c r="AF18" s="137">
        <v>5038.31133670086</v>
      </c>
      <c r="AG18" s="137">
        <v>77147.178036605503</v>
      </c>
      <c r="AH18" s="137">
        <v>21883.832182099199</v>
      </c>
      <c r="AI18" s="137">
        <v>31861.554265461498</v>
      </c>
      <c r="AJ18" s="137">
        <v>65696.080427012799</v>
      </c>
      <c r="AK18" s="137">
        <v>186002.75936350599</v>
      </c>
      <c r="AL18" s="137">
        <v>1502315.62878385</v>
      </c>
      <c r="AM18" s="137">
        <v>1284763.8494885438</v>
      </c>
      <c r="AN18" s="138">
        <v>3829749.8356879801</v>
      </c>
      <c r="AO18" s="139">
        <v>722.55173596095005</v>
      </c>
      <c r="AP18" s="139">
        <v>39987.481532926999</v>
      </c>
      <c r="AQ18" s="139">
        <v>1093.2269302475099</v>
      </c>
      <c r="AR18" s="139">
        <v>7869.0418981672701</v>
      </c>
      <c r="AS18" s="139">
        <v>4110.9705002193195</v>
      </c>
      <c r="AT18" s="139">
        <v>8488.3263272369095</v>
      </c>
      <c r="AU18" s="139">
        <v>2866.9412789773</v>
      </c>
      <c r="AV18" s="139">
        <v>1045</v>
      </c>
      <c r="AW18" s="139">
        <v>93307.057108928493</v>
      </c>
      <c r="AX18" s="139">
        <v>876.86182550713204</v>
      </c>
      <c r="AY18" s="139">
        <v>1075.7247027511501</v>
      </c>
      <c r="AZ18" s="139">
        <v>25700.4214804</v>
      </c>
      <c r="BA18" s="139">
        <v>1115.37096209271</v>
      </c>
      <c r="BB18" s="139">
        <v>15313.8193198272</v>
      </c>
      <c r="BC18" s="139">
        <v>799474.05413470499</v>
      </c>
      <c r="BD18" s="139">
        <v>19757.7759047113</v>
      </c>
      <c r="BE18" s="139">
        <v>2178.6695036320102</v>
      </c>
      <c r="BF18" s="139">
        <v>2304.7571290236301</v>
      </c>
      <c r="BG18" s="139">
        <v>2860.3170532864401</v>
      </c>
      <c r="BH18" s="139">
        <v>6562.1751568590998</v>
      </c>
      <c r="BI18" s="139">
        <v>34481.662023999801</v>
      </c>
      <c r="BJ18" s="139">
        <v>2226.5365638231501</v>
      </c>
      <c r="BK18" s="139">
        <v>1823.20514215306</v>
      </c>
      <c r="BL18" s="139">
        <v>1873.8157987541499</v>
      </c>
      <c r="BM18" s="139">
        <v>2288.8449495762802</v>
      </c>
      <c r="BN18" s="139">
        <v>3323.3397201633502</v>
      </c>
      <c r="BO18" s="139">
        <v>1739.1885897366201</v>
      </c>
      <c r="BP18" s="139">
        <v>31072.5215673245</v>
      </c>
      <c r="BQ18" s="139">
        <v>271205.89017748699</v>
      </c>
      <c r="BR18" s="139">
        <v>38712.579278457903</v>
      </c>
      <c r="BS18" s="139">
        <v>83457.302005600897</v>
      </c>
      <c r="BT18" s="139">
        <v>20793.7425072935</v>
      </c>
      <c r="BU18" s="139">
        <v>27280.281954984599</v>
      </c>
      <c r="BV18" s="139">
        <v>3612.3619644103001</v>
      </c>
      <c r="BW18" s="139">
        <v>94224.686641340202</v>
      </c>
      <c r="BX18" s="139">
        <v>14010.904640787699</v>
      </c>
      <c r="BY18" s="139">
        <v>2284.9830156817002</v>
      </c>
      <c r="BZ18" s="139">
        <v>351.12720154128999</v>
      </c>
      <c r="CA18" s="139">
        <v>624.63957379709598</v>
      </c>
      <c r="CB18" s="139">
        <v>555.71868306797705</v>
      </c>
      <c r="CC18" s="139">
        <v>22394.930505870001</v>
      </c>
      <c r="CD18" s="139">
        <v>1313.2236115001799</v>
      </c>
      <c r="CE18" s="139">
        <v>1094.4043201432901</v>
      </c>
      <c r="CF18" s="139">
        <v>104550.837784399</v>
      </c>
      <c r="CG18" s="139">
        <v>2102</v>
      </c>
      <c r="CH18" s="139">
        <v>9889.5650306929492</v>
      </c>
      <c r="CI18" s="139">
        <v>853.41601812444003</v>
      </c>
      <c r="CJ18" s="139">
        <v>544</v>
      </c>
      <c r="CK18" s="139">
        <v>1157.13016234314</v>
      </c>
      <c r="CL18" s="139">
        <v>1143.6933010001401</v>
      </c>
      <c r="CM18" s="139">
        <v>11302.0982191572</v>
      </c>
      <c r="CN18" s="139">
        <v>4917.0186894020098</v>
      </c>
      <c r="CO18" s="139">
        <v>26586.8210668502</v>
      </c>
      <c r="CP18" s="139">
        <v>1476.3703970362501</v>
      </c>
      <c r="CQ18" s="139">
        <v>1514.4556320459101</v>
      </c>
      <c r="CR18" s="139">
        <v>8669.9667929934803</v>
      </c>
      <c r="CS18" s="139">
        <v>21555.5171267968</v>
      </c>
      <c r="CT18" s="139">
        <v>7440.40441146379</v>
      </c>
      <c r="CU18" s="139">
        <v>157.328772581442</v>
      </c>
      <c r="CV18" s="139">
        <v>18458.850954973401</v>
      </c>
      <c r="CW18" s="139">
        <v>3921.2148653187601</v>
      </c>
      <c r="CX18" s="139">
        <v>2417.4604756061799</v>
      </c>
      <c r="CY18" s="139">
        <v>22399.904968356299</v>
      </c>
      <c r="CZ18" s="139">
        <v>33232.105266520397</v>
      </c>
      <c r="DA18" s="139">
        <v>36349.666862949802</v>
      </c>
      <c r="DB18" s="139">
        <v>779.27127297261995</v>
      </c>
      <c r="DC18" s="139">
        <v>2398.59255493823</v>
      </c>
      <c r="DD18" s="139">
        <v>331</v>
      </c>
      <c r="DE18" s="139">
        <v>1394.9090736642199</v>
      </c>
      <c r="DF18" s="139">
        <v>742.82988031778495</v>
      </c>
      <c r="DG18" s="139">
        <v>4708.4504564423396</v>
      </c>
      <c r="DH18" s="139">
        <v>4198.2467867164496</v>
      </c>
      <c r="DI18" s="139">
        <v>40372.982627739701</v>
      </c>
      <c r="DJ18" s="139">
        <v>4.5906370766512099</v>
      </c>
      <c r="DK18" s="139">
        <v>58558.729273566903</v>
      </c>
      <c r="DL18" s="139">
        <v>1095.4189083543199</v>
      </c>
      <c r="DM18" s="139">
        <v>26404.318276171201</v>
      </c>
      <c r="DN18" s="139">
        <v>68734.727794763501</v>
      </c>
      <c r="DO18" s="139">
        <v>2690.4685305389899</v>
      </c>
      <c r="DP18" s="139">
        <v>3056.42093357262</v>
      </c>
      <c r="DQ18" s="139">
        <v>59718.426328275797</v>
      </c>
      <c r="DR18" s="139">
        <v>1214.20436403483</v>
      </c>
      <c r="DS18" s="139">
        <v>40125.6811720068</v>
      </c>
      <c r="DT18" s="139">
        <v>4795.3083978501299</v>
      </c>
      <c r="DU18" s="139">
        <v>59476.220382482701</v>
      </c>
      <c r="DV18" s="139">
        <v>688.95778007579304</v>
      </c>
      <c r="DW18" s="139">
        <v>23658.886015517499</v>
      </c>
      <c r="DX18" s="139">
        <v>2250.4625637007998</v>
      </c>
      <c r="DY18" s="139">
        <v>42046.119496066902</v>
      </c>
      <c r="DZ18" s="139">
        <v>13236.0481866765</v>
      </c>
      <c r="EA18" s="139">
        <v>1220.7663921954099</v>
      </c>
      <c r="EB18" s="139">
        <v>3781.8645047315299</v>
      </c>
      <c r="EC18" s="140">
        <v>2485780.1643120199</v>
      </c>
      <c r="ED18" s="141">
        <v>6315530</v>
      </c>
    </row>
    <row r="19" spans="1:134" s="117" customFormat="1" x14ac:dyDescent="0.2">
      <c r="A19" s="117">
        <v>1999</v>
      </c>
      <c r="B19" s="137">
        <v>77027.036334912802</v>
      </c>
      <c r="C19" s="137">
        <v>25629.189891791299</v>
      </c>
      <c r="D19" s="137">
        <v>18311.8345437715</v>
      </c>
      <c r="E19" s="137">
        <v>50420.1047110242</v>
      </c>
      <c r="F19" s="137">
        <v>10471.2033388812</v>
      </c>
      <c r="G19" s="137">
        <v>140847.55067697499</v>
      </c>
      <c r="H19" s="137">
        <v>6006.7204143449999</v>
      </c>
      <c r="I19" s="137">
        <v>28031.5364429765</v>
      </c>
      <c r="J19" s="137">
        <v>17331.2573055293</v>
      </c>
      <c r="K19" s="137">
        <v>5027.4672704243003</v>
      </c>
      <c r="L19" s="137">
        <v>19100.951041961001</v>
      </c>
      <c r="M19" s="137">
        <v>135665.64427663601</v>
      </c>
      <c r="N19" s="137">
        <v>283439.45825665601</v>
      </c>
      <c r="O19" s="137">
        <v>25362.107640328199</v>
      </c>
      <c r="P19" s="137">
        <v>19521.094452194699</v>
      </c>
      <c r="Q19" s="137">
        <v>14537.744637739799</v>
      </c>
      <c r="R19" s="137">
        <v>150210.52136636499</v>
      </c>
      <c r="S19" s="137">
        <v>391183.14835546602</v>
      </c>
      <c r="T19" s="137">
        <v>3046.9513925185402</v>
      </c>
      <c r="U19" s="137">
        <v>5784.4108467114902</v>
      </c>
      <c r="V19" s="137">
        <v>2371.0319391389498</v>
      </c>
      <c r="W19" s="137">
        <v>39904.547948947999</v>
      </c>
      <c r="X19" s="137">
        <v>9886.11713967984</v>
      </c>
      <c r="Y19" s="137">
        <v>10362.2646764935</v>
      </c>
      <c r="Z19" s="137">
        <v>83473.948319434101</v>
      </c>
      <c r="AA19" s="137">
        <v>20107.8018146992</v>
      </c>
      <c r="AB19" s="137">
        <v>798.70939695407105</v>
      </c>
      <c r="AC19" s="137">
        <v>21914.8198362363</v>
      </c>
      <c r="AD19" s="137">
        <v>291097.982746361</v>
      </c>
      <c r="AE19" s="137">
        <v>12112.916993642501</v>
      </c>
      <c r="AF19" s="137">
        <v>4856.2515306733203</v>
      </c>
      <c r="AG19" s="137">
        <v>83107.246820492699</v>
      </c>
      <c r="AH19" s="137">
        <v>20763.282518474101</v>
      </c>
      <c r="AI19" s="137">
        <v>28481.688537322199</v>
      </c>
      <c r="AJ19" s="137">
        <v>71354.897228714704</v>
      </c>
      <c r="AK19" s="137">
        <v>178286.63372326299</v>
      </c>
      <c r="AL19" s="137">
        <v>1554476.9532270799</v>
      </c>
      <c r="AM19" s="137">
        <v>1260478.1243167401</v>
      </c>
      <c r="AN19" s="138">
        <v>3860313.0275948099</v>
      </c>
      <c r="AO19" s="139">
        <v>1053.06785719707</v>
      </c>
      <c r="AP19" s="139">
        <v>39548.365152989099</v>
      </c>
      <c r="AQ19" s="139">
        <v>1290.5073934246</v>
      </c>
      <c r="AR19" s="139">
        <v>7153.1802030311901</v>
      </c>
      <c r="AS19" s="139">
        <v>2072.6565991341899</v>
      </c>
      <c r="AT19" s="139">
        <v>8459.2485893236699</v>
      </c>
      <c r="AU19" s="139">
        <v>2991.6303362318999</v>
      </c>
      <c r="AV19" s="139">
        <v>967</v>
      </c>
      <c r="AW19" s="139">
        <v>88967.415030959994</v>
      </c>
      <c r="AX19" s="139">
        <v>850.347660648844</v>
      </c>
      <c r="AY19" s="139">
        <v>901.64445676696698</v>
      </c>
      <c r="AZ19" s="139">
        <v>23482.307572288901</v>
      </c>
      <c r="BA19" s="139">
        <v>666.98400256820298</v>
      </c>
      <c r="BB19" s="139">
        <v>15948.1342830253</v>
      </c>
      <c r="BC19" s="139">
        <v>808132.88909038005</v>
      </c>
      <c r="BD19" s="139">
        <v>15821.1071626338</v>
      </c>
      <c r="BE19" s="139">
        <v>2586.9500948017799</v>
      </c>
      <c r="BF19" s="139">
        <v>1729.59729160245</v>
      </c>
      <c r="BG19" s="139">
        <v>2621.98131272008</v>
      </c>
      <c r="BH19" s="139">
        <v>5660.0657631829099</v>
      </c>
      <c r="BI19" s="139">
        <v>34835.696436623097</v>
      </c>
      <c r="BJ19" s="139">
        <v>2260.29231311175</v>
      </c>
      <c r="BK19" s="139">
        <v>1773.4146659623</v>
      </c>
      <c r="BL19" s="139">
        <v>1639.5065188490501</v>
      </c>
      <c r="BM19" s="139">
        <v>2242.1489940610199</v>
      </c>
      <c r="BN19" s="139">
        <v>3424.5231770729201</v>
      </c>
      <c r="BO19" s="139">
        <v>1960.74349068073</v>
      </c>
      <c r="BP19" s="139">
        <v>26712.3689104078</v>
      </c>
      <c r="BQ19" s="139">
        <v>292496.47914911102</v>
      </c>
      <c r="BR19" s="139">
        <v>58002.212037666497</v>
      </c>
      <c r="BS19" s="139">
        <v>87357.149434470804</v>
      </c>
      <c r="BT19" s="139">
        <v>18746.506172716501</v>
      </c>
      <c r="BU19" s="139">
        <v>25716.224148286001</v>
      </c>
      <c r="BV19" s="139">
        <v>3101.1701536867399</v>
      </c>
      <c r="BW19" s="139">
        <v>114439.466691298</v>
      </c>
      <c r="BX19" s="139">
        <v>10815.9556709057</v>
      </c>
      <c r="BY19" s="139">
        <v>1542.14094201539</v>
      </c>
      <c r="BZ19" s="139">
        <v>367.974514104332</v>
      </c>
      <c r="CA19" s="139">
        <v>768.66423131937597</v>
      </c>
      <c r="CB19" s="139">
        <v>591.06299965540302</v>
      </c>
      <c r="CC19" s="139">
        <v>25399.442486471198</v>
      </c>
      <c r="CD19" s="139">
        <v>1207.9447213319099</v>
      </c>
      <c r="CE19" s="139">
        <v>1173.0018483024701</v>
      </c>
      <c r="CF19" s="139">
        <v>107395.03467119799</v>
      </c>
      <c r="CG19" s="139">
        <v>2060</v>
      </c>
      <c r="CH19" s="139">
        <v>10896.130665069601</v>
      </c>
      <c r="CI19" s="139">
        <v>1149.31387341241</v>
      </c>
      <c r="CJ19" s="139">
        <v>483</v>
      </c>
      <c r="CK19" s="139">
        <v>1752.2229348986</v>
      </c>
      <c r="CL19" s="139">
        <v>1233.07358149736</v>
      </c>
      <c r="CM19" s="139">
        <v>8697.4430017341801</v>
      </c>
      <c r="CN19" s="139">
        <v>4718.6691047291497</v>
      </c>
      <c r="CO19" s="139">
        <v>28816.206817329599</v>
      </c>
      <c r="CP19" s="139">
        <v>1614.0680744952899</v>
      </c>
      <c r="CQ19" s="139">
        <v>1590.3490824006401</v>
      </c>
      <c r="CR19" s="139">
        <v>9098.3168303606108</v>
      </c>
      <c r="CS19" s="139">
        <v>22594.329241952299</v>
      </c>
      <c r="CT19" s="139">
        <v>4203.4712394537</v>
      </c>
      <c r="CU19" s="139">
        <v>251.94027150811499</v>
      </c>
      <c r="CV19" s="139">
        <v>20668.703725595398</v>
      </c>
      <c r="CW19" s="139">
        <v>3534.7057930329702</v>
      </c>
      <c r="CX19" s="139">
        <v>1756.83455122749</v>
      </c>
      <c r="CY19" s="139">
        <v>18889.5824004807</v>
      </c>
      <c r="CZ19" s="139">
        <v>37401.216979275901</v>
      </c>
      <c r="DA19" s="139">
        <v>29184.502614361001</v>
      </c>
      <c r="DB19" s="139">
        <v>2342.6524164596899</v>
      </c>
      <c r="DC19" s="139">
        <v>2335.9987554458999</v>
      </c>
      <c r="DD19" s="139">
        <v>338</v>
      </c>
      <c r="DE19" s="139">
        <v>1449.43179061448</v>
      </c>
      <c r="DF19" s="139">
        <v>767.91876147693495</v>
      </c>
      <c r="DG19" s="139">
        <v>4110.5740148617897</v>
      </c>
      <c r="DH19" s="139">
        <v>3841.8344183651998</v>
      </c>
      <c r="DI19" s="139">
        <v>30563.288811113602</v>
      </c>
      <c r="DJ19" s="139">
        <v>3.22676540025543</v>
      </c>
      <c r="DK19" s="139">
        <v>49904.294579804002</v>
      </c>
      <c r="DL19" s="139">
        <v>1079.9411945602001</v>
      </c>
      <c r="DM19" s="139">
        <v>28622.316160139599</v>
      </c>
      <c r="DN19" s="139">
        <v>76168.055077351906</v>
      </c>
      <c r="DO19" s="139">
        <v>2269.8587802113698</v>
      </c>
      <c r="DP19" s="139">
        <v>3748.6432570494399</v>
      </c>
      <c r="DQ19" s="139">
        <v>59154.721291519803</v>
      </c>
      <c r="DR19" s="139">
        <v>1287.2200576169901</v>
      </c>
      <c r="DS19" s="139">
        <v>45773.041213557597</v>
      </c>
      <c r="DT19" s="139">
        <v>5064.6702589572096</v>
      </c>
      <c r="DU19" s="139">
        <v>58879.5061892511</v>
      </c>
      <c r="DV19" s="139">
        <v>680.56163277648898</v>
      </c>
      <c r="DW19" s="139">
        <v>18344.744222078501</v>
      </c>
      <c r="DX19" s="139">
        <v>2698.8191897890001</v>
      </c>
      <c r="DY19" s="139">
        <v>31718.264832165001</v>
      </c>
      <c r="DZ19" s="139">
        <v>12177.4429871784</v>
      </c>
      <c r="EA19" s="139">
        <v>933.33982046782205</v>
      </c>
      <c r="EB19" s="139">
        <v>3682.3209119416201</v>
      </c>
      <c r="EC19" s="140">
        <v>2513408.9724051901</v>
      </c>
      <c r="ED19" s="141">
        <v>6373722</v>
      </c>
    </row>
    <row r="20" spans="1:134" s="117" customFormat="1" x14ac:dyDescent="0.2">
      <c r="A20" s="117">
        <v>2000</v>
      </c>
      <c r="B20" s="137">
        <v>75429.966495630404</v>
      </c>
      <c r="C20" s="137">
        <v>25942.658180588802</v>
      </c>
      <c r="D20" s="137">
        <v>17849.934515782501</v>
      </c>
      <c r="E20" s="137">
        <v>50863.531485341002</v>
      </c>
      <c r="F20" s="137">
        <v>11689.5164890001</v>
      </c>
      <c r="G20" s="137">
        <v>145413.55385698099</v>
      </c>
      <c r="H20" s="137">
        <v>5801.7292515642002</v>
      </c>
      <c r="I20" s="137">
        <v>30547.251646319201</v>
      </c>
      <c r="J20" s="137">
        <v>16351.9150134009</v>
      </c>
      <c r="K20" s="137">
        <v>4895.5885638087302</v>
      </c>
      <c r="L20" s="137">
        <v>18995.9547255611</v>
      </c>
      <c r="M20" s="137">
        <v>139266.83169682301</v>
      </c>
      <c r="N20" s="137">
        <v>285649.09773506102</v>
      </c>
      <c r="O20" s="137">
        <v>27766.720905215301</v>
      </c>
      <c r="P20" s="137">
        <v>19552.2760289535</v>
      </c>
      <c r="Q20" s="137">
        <v>14907.7923517869</v>
      </c>
      <c r="R20" s="137">
        <v>160932.47856821501</v>
      </c>
      <c r="S20" s="137">
        <v>412132.96135077701</v>
      </c>
      <c r="T20" s="137">
        <v>3118.0764418250101</v>
      </c>
      <c r="U20" s="137">
        <v>5530.5140747328696</v>
      </c>
      <c r="V20" s="137">
        <v>1986.0865892850099</v>
      </c>
      <c r="W20" s="137">
        <v>38945.8455728505</v>
      </c>
      <c r="X20" s="137">
        <v>9479.9690042058592</v>
      </c>
      <c r="Y20" s="137">
        <v>8668.0523592494192</v>
      </c>
      <c r="Z20" s="137">
        <v>80653.153443127405</v>
      </c>
      <c r="AA20" s="137">
        <v>21316.341618843398</v>
      </c>
      <c r="AB20" s="137">
        <v>908.31006650979305</v>
      </c>
      <c r="AC20" s="137">
        <v>22632.3208938305</v>
      </c>
      <c r="AD20" s="137">
        <v>294030.01680261298</v>
      </c>
      <c r="AE20" s="137">
        <v>11961.684318678101</v>
      </c>
      <c r="AF20" s="137">
        <v>4888.2913076921504</v>
      </c>
      <c r="AG20" s="137">
        <v>88045.813635230399</v>
      </c>
      <c r="AH20" s="137">
        <v>21514.1641778472</v>
      </c>
      <c r="AI20" s="137">
        <v>30849.737684674299</v>
      </c>
      <c r="AJ20" s="137">
        <v>63471.219573570903</v>
      </c>
      <c r="AK20" s="137">
        <v>179345.511267155</v>
      </c>
      <c r="AL20" s="137">
        <v>1631357.56696459</v>
      </c>
      <c r="AM20" s="137">
        <v>1287299.416731172</v>
      </c>
      <c r="AN20" s="138">
        <v>3982692.4346573199</v>
      </c>
      <c r="AO20" s="139">
        <v>1089.9651541517501</v>
      </c>
      <c r="AP20" s="139">
        <v>37367.4640443553</v>
      </c>
      <c r="AQ20" s="139">
        <v>1086.33705885631</v>
      </c>
      <c r="AR20" s="139">
        <v>6765.92837330779</v>
      </c>
      <c r="AS20" s="139">
        <v>3143.5182586168498</v>
      </c>
      <c r="AT20" s="139">
        <v>9544.9741488682503</v>
      </c>
      <c r="AU20" s="139">
        <v>2851.3232502862902</v>
      </c>
      <c r="AV20" s="139">
        <v>2683.3112822739099</v>
      </c>
      <c r="AW20" s="139">
        <v>92817.088536080395</v>
      </c>
      <c r="AX20" s="139">
        <v>874.44196894081904</v>
      </c>
      <c r="AY20" s="139">
        <v>1113.3019030795499</v>
      </c>
      <c r="AZ20" s="139">
        <v>25520.671583265099</v>
      </c>
      <c r="BA20" s="139">
        <v>519.73883696501696</v>
      </c>
      <c r="BB20" s="139">
        <v>16051.7113521227</v>
      </c>
      <c r="BC20" s="139">
        <v>818795.20159112394</v>
      </c>
      <c r="BD20" s="139">
        <v>15927.521059418599</v>
      </c>
      <c r="BE20" s="139">
        <v>2561.8083407057902</v>
      </c>
      <c r="BF20" s="139">
        <v>1681.71443006393</v>
      </c>
      <c r="BG20" s="139">
        <v>3655.0171821071499</v>
      </c>
      <c r="BH20" s="139">
        <v>5510.9309875633098</v>
      </c>
      <c r="BI20" s="139">
        <v>36106.558140777997</v>
      </c>
      <c r="BJ20" s="139">
        <v>2421.0530522054601</v>
      </c>
      <c r="BK20" s="139">
        <v>1805.2491872387</v>
      </c>
      <c r="BL20" s="139">
        <v>1484.5465152453501</v>
      </c>
      <c r="BM20" s="139">
        <v>2042.44462300286</v>
      </c>
      <c r="BN20" s="139">
        <v>3749.3195156356301</v>
      </c>
      <c r="BO20" s="139">
        <v>2161.4743882062498</v>
      </c>
      <c r="BP20" s="139">
        <v>28173.508636826398</v>
      </c>
      <c r="BQ20" s="139">
        <v>290546.13522852602</v>
      </c>
      <c r="BR20" s="139">
        <v>62229.198235665499</v>
      </c>
      <c r="BS20" s="139">
        <v>84772.740140220703</v>
      </c>
      <c r="BT20" s="139">
        <v>18710.801572151799</v>
      </c>
      <c r="BU20" s="139">
        <v>26310.309047018702</v>
      </c>
      <c r="BV20" s="139">
        <v>2576.1787839260301</v>
      </c>
      <c r="BW20" s="139">
        <v>133088.13710591401</v>
      </c>
      <c r="BX20" s="139">
        <v>8165.2481160799298</v>
      </c>
      <c r="BY20" s="139">
        <v>1219.94632708943</v>
      </c>
      <c r="BZ20" s="139">
        <v>454.35417127167801</v>
      </c>
      <c r="CA20" s="139">
        <v>613.41826867113502</v>
      </c>
      <c r="CB20" s="139">
        <v>513.96279511989496</v>
      </c>
      <c r="CC20" s="139">
        <v>29903.091945362299</v>
      </c>
      <c r="CD20" s="139">
        <v>1253.8046037248</v>
      </c>
      <c r="CE20" s="139">
        <v>1313.6701090705201</v>
      </c>
      <c r="CF20" s="139">
        <v>113112.58627116001</v>
      </c>
      <c r="CG20" s="139">
        <v>2047</v>
      </c>
      <c r="CH20" s="139">
        <v>11171.031772692801</v>
      </c>
      <c r="CI20" s="139">
        <v>1216.5611046112999</v>
      </c>
      <c r="CJ20" s="139">
        <v>1623.21356858115</v>
      </c>
      <c r="CK20" s="139">
        <v>1051.64051672605</v>
      </c>
      <c r="CL20" s="139">
        <v>1310.62977880824</v>
      </c>
      <c r="CM20" s="139">
        <v>8704.5153156219803</v>
      </c>
      <c r="CN20" s="139">
        <v>4425.2516791737798</v>
      </c>
      <c r="CO20" s="139">
        <v>30599.8645659547</v>
      </c>
      <c r="CP20" s="139">
        <v>1606.33528542721</v>
      </c>
      <c r="CQ20" s="139">
        <v>1472.5080588073299</v>
      </c>
      <c r="CR20" s="139">
        <v>9521.3076113580591</v>
      </c>
      <c r="CS20" s="139">
        <v>24227.9096039178</v>
      </c>
      <c r="CT20" s="139">
        <v>3950.5638360999701</v>
      </c>
      <c r="CU20" s="139">
        <v>317.13680395581201</v>
      </c>
      <c r="CV20" s="139">
        <v>22222.2479347642</v>
      </c>
      <c r="CW20" s="139">
        <v>3809.93359297286</v>
      </c>
      <c r="CX20" s="139">
        <v>1461.30481161031</v>
      </c>
      <c r="CY20" s="139">
        <v>19713.120006667599</v>
      </c>
      <c r="CZ20" s="139">
        <v>33752.807880239197</v>
      </c>
      <c r="DA20" s="139">
        <v>21491.9547008142</v>
      </c>
      <c r="DB20" s="139">
        <v>2178.9524177447902</v>
      </c>
      <c r="DC20" s="139">
        <v>2340.60301773131</v>
      </c>
      <c r="DD20" s="139">
        <v>1258.0956735385901</v>
      </c>
      <c r="DE20" s="139">
        <v>1295.0257509610101</v>
      </c>
      <c r="DF20" s="139">
        <v>782.24743533113599</v>
      </c>
      <c r="DG20" s="139">
        <v>4373.4438720194103</v>
      </c>
      <c r="DH20" s="139">
        <v>4147.1870417275804</v>
      </c>
      <c r="DI20" s="139">
        <v>29082.305544553499</v>
      </c>
      <c r="DJ20" s="139">
        <v>8.9543977345787908</v>
      </c>
      <c r="DK20" s="139">
        <v>54897.746973342197</v>
      </c>
      <c r="DL20" s="139">
        <v>1242.7630162804201</v>
      </c>
      <c r="DM20" s="139">
        <v>33584.169490038403</v>
      </c>
      <c r="DN20" s="139">
        <v>74081.326706639593</v>
      </c>
      <c r="DO20" s="139">
        <v>2434.16809635649</v>
      </c>
      <c r="DP20" s="139">
        <v>4125.2718369214699</v>
      </c>
      <c r="DQ20" s="139">
        <v>66318.994306787805</v>
      </c>
      <c r="DR20" s="139">
        <v>1299.0395292588501</v>
      </c>
      <c r="DS20" s="139">
        <v>47488.759419747701</v>
      </c>
      <c r="DT20" s="139">
        <v>5464.1000785236401</v>
      </c>
      <c r="DU20" s="139">
        <v>68764.122494362498</v>
      </c>
      <c r="DV20" s="139">
        <v>630.25164313484595</v>
      </c>
      <c r="DW20" s="139">
        <v>21348.3380834214</v>
      </c>
      <c r="DX20" s="139">
        <v>2406.1890301224798</v>
      </c>
      <c r="DY20" s="139">
        <v>23927.782801722002</v>
      </c>
      <c r="DZ20" s="139">
        <v>13644.569711474</v>
      </c>
      <c r="EA20" s="139">
        <v>1144.3775796433399</v>
      </c>
      <c r="EB20" s="139">
        <v>3028.23484249389</v>
      </c>
      <c r="EC20" s="140">
        <v>2579283.5653426801</v>
      </c>
      <c r="ED20" s="141">
        <v>6561976</v>
      </c>
    </row>
    <row r="21" spans="1:134" s="117" customFormat="1" x14ac:dyDescent="0.2">
      <c r="A21" s="117">
        <v>2001</v>
      </c>
      <c r="B21" s="137">
        <v>74450.597846040095</v>
      </c>
      <c r="C21" s="137">
        <v>26218.1173495972</v>
      </c>
      <c r="D21" s="137">
        <v>16266.095346201801</v>
      </c>
      <c r="E21" s="137">
        <v>50444.019393355098</v>
      </c>
      <c r="F21" s="137">
        <v>11361.5883708241</v>
      </c>
      <c r="G21" s="137">
        <v>140035.72376721699</v>
      </c>
      <c r="H21" s="137">
        <v>6518.9541517400403</v>
      </c>
      <c r="I21" s="137">
        <v>30084.0388615872</v>
      </c>
      <c r="J21" s="137">
        <v>16484.058119847999</v>
      </c>
      <c r="K21" s="137">
        <v>4892.5177339351603</v>
      </c>
      <c r="L21" s="137">
        <v>19447.226098821</v>
      </c>
      <c r="M21" s="137">
        <v>141273.74880414299</v>
      </c>
      <c r="N21" s="137">
        <v>284149.45392668701</v>
      </c>
      <c r="O21" s="137">
        <v>27789.256035033199</v>
      </c>
      <c r="P21" s="137">
        <v>19390.362074026099</v>
      </c>
      <c r="Q21" s="137">
        <v>15190.421282049499</v>
      </c>
      <c r="R21" s="137">
        <v>155319.47432323001</v>
      </c>
      <c r="S21" s="137">
        <v>397312.701323902</v>
      </c>
      <c r="T21" s="137">
        <v>3201.5052811668302</v>
      </c>
      <c r="U21" s="137">
        <v>5414.3947893251197</v>
      </c>
      <c r="V21" s="137">
        <v>2247.5912349902601</v>
      </c>
      <c r="W21" s="137">
        <v>38750.467576510397</v>
      </c>
      <c r="X21" s="137">
        <v>9485.77802481457</v>
      </c>
      <c r="Y21" s="137">
        <v>8914.7254072187498</v>
      </c>
      <c r="Z21" s="137">
        <v>79416.977810266195</v>
      </c>
      <c r="AA21" s="137">
        <v>21256.536988653501</v>
      </c>
      <c r="AB21" s="137">
        <v>872.99744227549797</v>
      </c>
      <c r="AC21" s="137">
        <v>23938.7040154104</v>
      </c>
      <c r="AD21" s="137">
        <v>319307.59828741697</v>
      </c>
      <c r="AE21" s="137">
        <v>12177.1725080872</v>
      </c>
      <c r="AF21" s="137">
        <v>4852.8447366345799</v>
      </c>
      <c r="AG21" s="137">
        <v>90094.083244314606</v>
      </c>
      <c r="AH21" s="137">
        <v>20385.922469572801</v>
      </c>
      <c r="AI21" s="137">
        <v>27631.5047390051</v>
      </c>
      <c r="AJ21" s="137">
        <v>73212.098817006394</v>
      </c>
      <c r="AK21" s="137">
        <v>181444.33871386101</v>
      </c>
      <c r="AL21" s="137">
        <v>1605677.2861769099</v>
      </c>
      <c r="AM21" s="137">
        <v>1285224.8217419295</v>
      </c>
      <c r="AN21" s="138">
        <v>3964910.8830716698</v>
      </c>
      <c r="AO21" s="139">
        <v>1202.61408430199</v>
      </c>
      <c r="AP21" s="139">
        <v>34425.930631813797</v>
      </c>
      <c r="AQ21" s="139">
        <v>1029.2654891951199</v>
      </c>
      <c r="AR21" s="139">
        <v>6805.8857952487897</v>
      </c>
      <c r="AS21" s="139">
        <v>2756.9167191245401</v>
      </c>
      <c r="AT21" s="139">
        <v>11641.0492265498</v>
      </c>
      <c r="AU21" s="139">
        <v>2701.2682281272801</v>
      </c>
      <c r="AV21" s="139">
        <v>2401.8963570783799</v>
      </c>
      <c r="AW21" s="139">
        <v>91437.780221662106</v>
      </c>
      <c r="AX21" s="139">
        <v>1030.4174993004599</v>
      </c>
      <c r="AY21" s="139">
        <v>1230.9791325843901</v>
      </c>
      <c r="AZ21" s="139">
        <v>25574.790964302199</v>
      </c>
      <c r="BA21" s="139">
        <v>648.70646340949804</v>
      </c>
      <c r="BB21" s="139">
        <v>14287.438272958099</v>
      </c>
      <c r="BC21" s="139">
        <v>857396.21652471903</v>
      </c>
      <c r="BD21" s="139">
        <v>15712.640399460201</v>
      </c>
      <c r="BE21" s="139">
        <v>2649.6079150638202</v>
      </c>
      <c r="BF21" s="139">
        <v>1840.4571867833799</v>
      </c>
      <c r="BG21" s="139">
        <v>3291.79197753259</v>
      </c>
      <c r="BH21" s="139">
        <v>6905.6472120647404</v>
      </c>
      <c r="BI21" s="139">
        <v>31820.998674099501</v>
      </c>
      <c r="BJ21" s="139">
        <v>2554.0118485540602</v>
      </c>
      <c r="BK21" s="139">
        <v>1477.9781777693699</v>
      </c>
      <c r="BL21" s="139">
        <v>1358.2627085119</v>
      </c>
      <c r="BM21" s="139">
        <v>2192.4840055079098</v>
      </c>
      <c r="BN21" s="139">
        <v>4055.8754434287098</v>
      </c>
      <c r="BO21" s="139">
        <v>2334.27852927411</v>
      </c>
      <c r="BP21" s="139">
        <v>30543.5292292632</v>
      </c>
      <c r="BQ21" s="139">
        <v>297638.55849897797</v>
      </c>
      <c r="BR21" s="139">
        <v>68503.172050173394</v>
      </c>
      <c r="BS21" s="139">
        <v>92426.850595396696</v>
      </c>
      <c r="BT21" s="139">
        <v>19897.281928177199</v>
      </c>
      <c r="BU21" s="139">
        <v>32616.7988281297</v>
      </c>
      <c r="BV21" s="139">
        <v>2752.2957600903901</v>
      </c>
      <c r="BW21" s="139">
        <v>127878.184923875</v>
      </c>
      <c r="BX21" s="139">
        <v>9331.4934887050495</v>
      </c>
      <c r="BY21" s="139">
        <v>1028.5311101995401</v>
      </c>
      <c r="BZ21" s="139">
        <v>420.23951339317802</v>
      </c>
      <c r="CA21" s="139">
        <v>629.87611912869102</v>
      </c>
      <c r="CB21" s="139">
        <v>527.78044632034096</v>
      </c>
      <c r="CC21" s="139">
        <v>31937.703394436801</v>
      </c>
      <c r="CD21" s="139">
        <v>1213.9941718887301</v>
      </c>
      <c r="CE21" s="139">
        <v>1255.01910167698</v>
      </c>
      <c r="CF21" s="139">
        <v>115450.887100992</v>
      </c>
      <c r="CG21" s="139">
        <v>2150</v>
      </c>
      <c r="CH21" s="139">
        <v>11857.4482185426</v>
      </c>
      <c r="CI21" s="139">
        <v>1149.7036767853799</v>
      </c>
      <c r="CJ21" s="139">
        <v>1743.0123034241601</v>
      </c>
      <c r="CK21" s="139">
        <v>1154.6617620258</v>
      </c>
      <c r="CL21" s="139">
        <v>1362.3565351175801</v>
      </c>
      <c r="CM21" s="139">
        <v>12818.951222718901</v>
      </c>
      <c r="CN21" s="139">
        <v>4396.9550357558901</v>
      </c>
      <c r="CO21" s="139">
        <v>30234.397268693501</v>
      </c>
      <c r="CP21" s="139">
        <v>1655.1297451045</v>
      </c>
      <c r="CQ21" s="139">
        <v>1496.89247145389</v>
      </c>
      <c r="CR21" s="139">
        <v>8524.1486079388596</v>
      </c>
      <c r="CS21" s="139">
        <v>23460.069076377</v>
      </c>
      <c r="CT21" s="139">
        <v>3939.9010757951701</v>
      </c>
      <c r="CU21" s="139">
        <v>297.44513830714601</v>
      </c>
      <c r="CV21" s="139">
        <v>23181.3780413032</v>
      </c>
      <c r="CW21" s="139">
        <v>4329.0695481450703</v>
      </c>
      <c r="CX21" s="139">
        <v>1673.39102231735</v>
      </c>
      <c r="CY21" s="139">
        <v>18379.992486418701</v>
      </c>
      <c r="CZ21" s="139">
        <v>34559.125559387598</v>
      </c>
      <c r="DA21" s="139">
        <v>23727.130640003099</v>
      </c>
      <c r="DB21" s="139">
        <v>2226.3619339629099</v>
      </c>
      <c r="DC21" s="139">
        <v>2470.8255962560202</v>
      </c>
      <c r="DD21" s="139">
        <v>1036.8839799857501</v>
      </c>
      <c r="DE21" s="139">
        <v>1442.20419410406</v>
      </c>
      <c r="DF21" s="139">
        <v>638.29497626869795</v>
      </c>
      <c r="DG21" s="139">
        <v>3740.1805341282602</v>
      </c>
      <c r="DH21" s="139">
        <v>4664.7340649265498</v>
      </c>
      <c r="DI21" s="139">
        <v>35998.685453484803</v>
      </c>
      <c r="DJ21" s="139">
        <v>37.477729049582898</v>
      </c>
      <c r="DK21" s="139">
        <v>58283.028554073499</v>
      </c>
      <c r="DL21" s="139">
        <v>1307.6307877295601</v>
      </c>
      <c r="DM21" s="139">
        <v>27561.1155860238</v>
      </c>
      <c r="DN21" s="139">
        <v>68486.171261856303</v>
      </c>
      <c r="DO21" s="139">
        <v>2735.2196937843401</v>
      </c>
      <c r="DP21" s="139">
        <v>4286.1650938373796</v>
      </c>
      <c r="DQ21" s="139">
        <v>60160.900790463304</v>
      </c>
      <c r="DR21" s="139">
        <v>1430.83959148076</v>
      </c>
      <c r="DS21" s="139">
        <v>49458.113053394103</v>
      </c>
      <c r="DT21" s="139">
        <v>5431.0856350642698</v>
      </c>
      <c r="DU21" s="139">
        <v>53644.390936789503</v>
      </c>
      <c r="DV21" s="139">
        <v>703.27283122628899</v>
      </c>
      <c r="DW21" s="139">
        <v>26777.587683553898</v>
      </c>
      <c r="DX21" s="139">
        <v>2125.35088458072</v>
      </c>
      <c r="DY21" s="139">
        <v>32931.324874964303</v>
      </c>
      <c r="DZ21" s="139">
        <v>15139.9154876088</v>
      </c>
      <c r="EA21" s="139">
        <v>1189.74209447269</v>
      </c>
      <c r="EB21" s="139">
        <v>2867.0682403903902</v>
      </c>
      <c r="EC21" s="140">
        <v>2643683.1169283302</v>
      </c>
      <c r="ED21" s="141">
        <v>6608594</v>
      </c>
    </row>
    <row r="22" spans="1:134" s="117" customFormat="1" x14ac:dyDescent="0.2">
      <c r="A22" s="117">
        <v>2002</v>
      </c>
      <c r="B22" s="137">
        <v>82261.789954152104</v>
      </c>
      <c r="C22" s="137">
        <v>26117.529255756901</v>
      </c>
      <c r="D22" s="137">
        <v>16726.452453021499</v>
      </c>
      <c r="E22" s="137">
        <v>53432.640399588301</v>
      </c>
      <c r="F22" s="137">
        <v>10872.433120486199</v>
      </c>
      <c r="G22" s="137">
        <v>143870.555486197</v>
      </c>
      <c r="H22" s="137">
        <v>6896.1583614956498</v>
      </c>
      <c r="I22" s="137">
        <v>30673.884312172198</v>
      </c>
      <c r="J22" s="137">
        <v>16940.421523670801</v>
      </c>
      <c r="K22" s="137">
        <v>5419.7983459304496</v>
      </c>
      <c r="L22" s="137">
        <v>19808.522145854298</v>
      </c>
      <c r="M22" s="137">
        <v>141382.028894691</v>
      </c>
      <c r="N22" s="137">
        <v>274505.668366361</v>
      </c>
      <c r="O22" s="137">
        <v>28258.8450069674</v>
      </c>
      <c r="P22" s="137">
        <v>20172.855382875001</v>
      </c>
      <c r="Q22" s="137">
        <v>15531.4215685083</v>
      </c>
      <c r="R22" s="137">
        <v>158680.335741774</v>
      </c>
      <c r="S22" s="137">
        <v>397750.62169771799</v>
      </c>
      <c r="T22" s="137">
        <v>2936.87457416695</v>
      </c>
      <c r="U22" s="137">
        <v>6015.4422456568</v>
      </c>
      <c r="V22" s="137">
        <v>2381.4753535790201</v>
      </c>
      <c r="W22" s="137">
        <v>40721.887053847197</v>
      </c>
      <c r="X22" s="137">
        <v>9724.0669805121106</v>
      </c>
      <c r="Y22" s="137">
        <v>9718.5182118928697</v>
      </c>
      <c r="Z22" s="137">
        <v>77597.029429891394</v>
      </c>
      <c r="AA22" s="137">
        <v>22077.880555905602</v>
      </c>
      <c r="AB22" s="137">
        <v>724.39592264807402</v>
      </c>
      <c r="AC22" s="137">
        <v>23664.536992949899</v>
      </c>
      <c r="AD22" s="137">
        <v>324060.59040106297</v>
      </c>
      <c r="AE22" s="137">
        <v>12201.052656792401</v>
      </c>
      <c r="AF22" s="137">
        <v>4878.8153786696703</v>
      </c>
      <c r="AG22" s="137">
        <v>97107.834384327405</v>
      </c>
      <c r="AH22" s="137">
        <v>21723.7013801834</v>
      </c>
      <c r="AI22" s="137">
        <v>25693.618785541799</v>
      </c>
      <c r="AJ22" s="137">
        <v>73686.930673106195</v>
      </c>
      <c r="AK22" s="137">
        <v>181339.89629411799</v>
      </c>
      <c r="AL22" s="137">
        <v>1637764.98579355</v>
      </c>
      <c r="AM22" s="137">
        <v>1294442.8103647237</v>
      </c>
      <c r="AN22" s="138">
        <v>4023321.4950856199</v>
      </c>
      <c r="AO22" s="139">
        <v>1342.0161579931701</v>
      </c>
      <c r="AP22" s="139">
        <v>21401.325772706499</v>
      </c>
      <c r="AQ22" s="139">
        <v>1023.31472124061</v>
      </c>
      <c r="AR22" s="139">
        <v>7520.4386711472898</v>
      </c>
      <c r="AS22" s="139">
        <v>2394.2308258293401</v>
      </c>
      <c r="AT22" s="139">
        <v>10942.668660908101</v>
      </c>
      <c r="AU22" s="139">
        <v>2825.99255425313</v>
      </c>
      <c r="AV22" s="139">
        <v>998.89538208099896</v>
      </c>
      <c r="AW22" s="139">
        <v>87569.001570509296</v>
      </c>
      <c r="AX22" s="139">
        <v>831.54070695128496</v>
      </c>
      <c r="AY22" s="139">
        <v>1244.8003215767999</v>
      </c>
      <c r="AZ22" s="139">
        <v>23896.576072486801</v>
      </c>
      <c r="BA22" s="139">
        <v>543.21130226568698</v>
      </c>
      <c r="BB22" s="139">
        <v>15557.828932591599</v>
      </c>
      <c r="BC22" s="139">
        <v>889787.90943213704</v>
      </c>
      <c r="BD22" s="139">
        <v>16579.4334710209</v>
      </c>
      <c r="BE22" s="139">
        <v>3447.8577872952201</v>
      </c>
      <c r="BF22" s="139">
        <v>1425.1744460750299</v>
      </c>
      <c r="BG22" s="139">
        <v>4003.2376178084901</v>
      </c>
      <c r="BH22" s="139">
        <v>7991.7539693521303</v>
      </c>
      <c r="BI22" s="139">
        <v>32392.640249730299</v>
      </c>
      <c r="BJ22" s="139">
        <v>2669.7764873905498</v>
      </c>
      <c r="BK22" s="139">
        <v>1527.7521243533999</v>
      </c>
      <c r="BL22" s="139">
        <v>1218.7217646694401</v>
      </c>
      <c r="BM22" s="139">
        <v>2463.9271076677501</v>
      </c>
      <c r="BN22" s="139">
        <v>4679.3189268429496</v>
      </c>
      <c r="BO22" s="139">
        <v>2988.8577619808102</v>
      </c>
      <c r="BP22" s="139">
        <v>26092.471099723301</v>
      </c>
      <c r="BQ22" s="139">
        <v>300380.58825530502</v>
      </c>
      <c r="BR22" s="139">
        <v>76253.900421000799</v>
      </c>
      <c r="BS22" s="139">
        <v>87935.286191019506</v>
      </c>
      <c r="BT22" s="139">
        <v>18976.209880865699</v>
      </c>
      <c r="BU22" s="139">
        <v>32846.3385055822</v>
      </c>
      <c r="BV22" s="139">
        <v>1869.8230350229501</v>
      </c>
      <c r="BW22" s="139">
        <v>138882.660578918</v>
      </c>
      <c r="BX22" s="139">
        <v>10110.856573250599</v>
      </c>
      <c r="BY22" s="139">
        <v>1293.12366458269</v>
      </c>
      <c r="BZ22" s="139">
        <v>541.63892139421</v>
      </c>
      <c r="CA22" s="139">
        <v>455.49501249884202</v>
      </c>
      <c r="CB22" s="139">
        <v>574.6633260607</v>
      </c>
      <c r="CC22" s="139">
        <v>33769.636050541201</v>
      </c>
      <c r="CD22" s="139">
        <v>1065.51951397228</v>
      </c>
      <c r="CE22" s="139">
        <v>1247.8168215247799</v>
      </c>
      <c r="CF22" s="139">
        <v>114873.457480921</v>
      </c>
      <c r="CG22" s="139">
        <v>2260</v>
      </c>
      <c r="CH22" s="139">
        <v>12621.3026702182</v>
      </c>
      <c r="CI22" s="139">
        <v>1228.24807058647</v>
      </c>
      <c r="CJ22" s="139">
        <v>492.119784119857</v>
      </c>
      <c r="CK22" s="139">
        <v>1078.17407189189</v>
      </c>
      <c r="CL22" s="139">
        <v>1413.17792044462</v>
      </c>
      <c r="CM22" s="139">
        <v>16507.8877468071</v>
      </c>
      <c r="CN22" s="139">
        <v>5566.6679800873599</v>
      </c>
      <c r="CO22" s="139">
        <v>32438.3638010252</v>
      </c>
      <c r="CP22" s="139">
        <v>1794.56529525617</v>
      </c>
      <c r="CQ22" s="139">
        <v>1329.34108605592</v>
      </c>
      <c r="CR22" s="139">
        <v>9117.5061206980608</v>
      </c>
      <c r="CS22" s="139">
        <v>23313.212471315801</v>
      </c>
      <c r="CT22" s="139">
        <v>4475.8280655195604</v>
      </c>
      <c r="CU22" s="139">
        <v>234.378128173753</v>
      </c>
      <c r="CV22" s="139">
        <v>21768.792607101001</v>
      </c>
      <c r="CW22" s="139">
        <v>4992.4617861115103</v>
      </c>
      <c r="CX22" s="139">
        <v>1803.65655358616</v>
      </c>
      <c r="CY22" s="139">
        <v>19487.4787842652</v>
      </c>
      <c r="CZ22" s="139">
        <v>35266.206760249501</v>
      </c>
      <c r="DA22" s="139">
        <v>24784.9453648667</v>
      </c>
      <c r="DB22" s="139">
        <v>657.85689560804497</v>
      </c>
      <c r="DC22" s="139">
        <v>2474.6290231512198</v>
      </c>
      <c r="DD22" s="139">
        <v>1101.3251496151599</v>
      </c>
      <c r="DE22" s="139">
        <v>1515.59328435051</v>
      </c>
      <c r="DF22" s="139">
        <v>941.25053027517595</v>
      </c>
      <c r="DG22" s="139">
        <v>3924.5681344037698</v>
      </c>
      <c r="DH22" s="139">
        <v>5291.3863693084904</v>
      </c>
      <c r="DI22" s="139">
        <v>31451.918665539299</v>
      </c>
      <c r="DJ22" s="139">
        <v>20.760147886677402</v>
      </c>
      <c r="DK22" s="139">
        <v>63293.039468594099</v>
      </c>
      <c r="DL22" s="139">
        <v>1765.7015475130499</v>
      </c>
      <c r="DM22" s="139">
        <v>27352.910290827302</v>
      </c>
      <c r="DN22" s="139">
        <v>65708.587724773897</v>
      </c>
      <c r="DO22" s="139">
        <v>3141.8553496128902</v>
      </c>
      <c r="DP22" s="139">
        <v>4870.3204624457603</v>
      </c>
      <c r="DQ22" s="139">
        <v>64542.751766925998</v>
      </c>
      <c r="DR22" s="139">
        <v>1582.6202775424999</v>
      </c>
      <c r="DS22" s="139">
        <v>49528.568444568802</v>
      </c>
      <c r="DT22" s="139">
        <v>5690.2906328212302</v>
      </c>
      <c r="DU22" s="139">
        <v>60076.218654543401</v>
      </c>
      <c r="DV22" s="139">
        <v>698.53555851554404</v>
      </c>
      <c r="DW22" s="139">
        <v>24691.2194238468</v>
      </c>
      <c r="DX22" s="139">
        <v>1762.63805397649</v>
      </c>
      <c r="DY22" s="139">
        <v>28414.143180378502</v>
      </c>
      <c r="DZ22" s="139">
        <v>17588.054544357899</v>
      </c>
      <c r="EA22" s="139">
        <v>1208.6456575811101</v>
      </c>
      <c r="EB22" s="139">
        <v>3168.1124759885402</v>
      </c>
      <c r="EC22" s="140">
        <v>2690875.5049143801</v>
      </c>
      <c r="ED22" s="141">
        <v>6714197</v>
      </c>
    </row>
    <row r="23" spans="1:134" s="117" customFormat="1" x14ac:dyDescent="0.2">
      <c r="A23" s="117">
        <v>2003</v>
      </c>
      <c r="B23" s="137">
        <v>84315.117998189395</v>
      </c>
      <c r="C23" s="137">
        <v>26771.551168403701</v>
      </c>
      <c r="D23" s="137">
        <v>17636.0586768457</v>
      </c>
      <c r="E23" s="137">
        <v>52460.783217252101</v>
      </c>
      <c r="F23" s="137">
        <v>10978.3685712684</v>
      </c>
      <c r="G23" s="137">
        <v>143242.983030178</v>
      </c>
      <c r="H23" s="137">
        <v>7567.9752296327097</v>
      </c>
      <c r="I23" s="137">
        <v>30683.506620515702</v>
      </c>
      <c r="J23" s="137">
        <v>18070.202713835199</v>
      </c>
      <c r="K23" s="137">
        <v>5929.5678415239099</v>
      </c>
      <c r="L23" s="137">
        <v>22304.739515328401</v>
      </c>
      <c r="M23" s="137">
        <v>143388.099947704</v>
      </c>
      <c r="N23" s="137">
        <v>279245.936607835</v>
      </c>
      <c r="O23" s="137">
        <v>24019.442140304702</v>
      </c>
      <c r="P23" s="137">
        <v>22762.720131595299</v>
      </c>
      <c r="Q23" s="137">
        <v>17093.548816343002</v>
      </c>
      <c r="R23" s="137">
        <v>160698.78728207599</v>
      </c>
      <c r="S23" s="137">
        <v>405960.03128383501</v>
      </c>
      <c r="T23" s="137">
        <v>4023.1872731235899</v>
      </c>
      <c r="U23" s="137">
        <v>6197.8669903749997</v>
      </c>
      <c r="V23" s="137">
        <v>3123.0194093744599</v>
      </c>
      <c r="W23" s="137">
        <v>40811.717946969198</v>
      </c>
      <c r="X23" s="137">
        <v>10148.6042605784</v>
      </c>
      <c r="Y23" s="137">
        <v>11442.997242564101</v>
      </c>
      <c r="Z23" s="137">
        <v>78116.606594476296</v>
      </c>
      <c r="AA23" s="137">
        <v>20940.7903724512</v>
      </c>
      <c r="AB23" s="137">
        <v>865.40420463806402</v>
      </c>
      <c r="AC23" s="137">
        <v>25083.179076161501</v>
      </c>
      <c r="AD23" s="137">
        <v>324001.64637119602</v>
      </c>
      <c r="AE23" s="137">
        <v>11765.9631307979</v>
      </c>
      <c r="AF23" s="137">
        <v>5076.4341498879103</v>
      </c>
      <c r="AG23" s="137">
        <v>98522.013792033104</v>
      </c>
      <c r="AH23" s="137">
        <v>23507.9871303695</v>
      </c>
      <c r="AI23" s="137">
        <v>29185.935998486701</v>
      </c>
      <c r="AJ23" s="137">
        <v>70234.0116025311</v>
      </c>
      <c r="AK23" s="137">
        <v>185881.032957113</v>
      </c>
      <c r="AL23" s="137">
        <v>1644916.4484075501</v>
      </c>
      <c r="AM23" s="137">
        <v>1317457.0533971176</v>
      </c>
      <c r="AN23" s="138">
        <v>4066974.2677033399</v>
      </c>
      <c r="AO23" s="139">
        <v>1632.54210074616</v>
      </c>
      <c r="AP23" s="139">
        <v>28993.2181291913</v>
      </c>
      <c r="AQ23" s="139">
        <v>1127.74063813983</v>
      </c>
      <c r="AR23" s="139">
        <v>8959.1442922338701</v>
      </c>
      <c r="AS23" s="139">
        <v>3503.3474858435802</v>
      </c>
      <c r="AT23" s="139">
        <v>13223.960922823901</v>
      </c>
      <c r="AU23" s="139">
        <v>3508.6229788128999</v>
      </c>
      <c r="AV23" s="139">
        <v>3585.5775274922698</v>
      </c>
      <c r="AW23" s="139">
        <v>83636.917138919598</v>
      </c>
      <c r="AX23" s="139">
        <v>1636.9757507476299</v>
      </c>
      <c r="AY23" s="139">
        <v>1495.4092656867499</v>
      </c>
      <c r="AZ23" s="139">
        <v>31599.017236579399</v>
      </c>
      <c r="BA23" s="139">
        <v>1498.1523289494601</v>
      </c>
      <c r="BB23" s="139">
        <v>14501.998654883701</v>
      </c>
      <c r="BC23" s="139">
        <v>1051322.2942254599</v>
      </c>
      <c r="BD23" s="139">
        <v>16269.3888231489</v>
      </c>
      <c r="BE23" s="139">
        <v>2964.6357243994998</v>
      </c>
      <c r="BF23" s="139">
        <v>1950.84639142113</v>
      </c>
      <c r="BG23" s="139">
        <v>3018.4344987480499</v>
      </c>
      <c r="BH23" s="139">
        <v>8146.9176588423097</v>
      </c>
      <c r="BI23" s="139">
        <v>39933.9005962835</v>
      </c>
      <c r="BJ23" s="139">
        <v>2641.97453333353</v>
      </c>
      <c r="BK23" s="139">
        <v>1833.0871542836001</v>
      </c>
      <c r="BL23" s="139">
        <v>1576.42533160876</v>
      </c>
      <c r="BM23" s="139">
        <v>2963.2466039958799</v>
      </c>
      <c r="BN23" s="139">
        <v>4054.9521315073598</v>
      </c>
      <c r="BO23" s="139">
        <v>2671.5150321015299</v>
      </c>
      <c r="BP23" s="139">
        <v>25655.267520567199</v>
      </c>
      <c r="BQ23" s="139">
        <v>320830.78051406803</v>
      </c>
      <c r="BR23" s="139">
        <v>79382.710696926399</v>
      </c>
      <c r="BS23" s="139">
        <v>109254.25074905501</v>
      </c>
      <c r="BT23" s="139">
        <v>21772.336125666301</v>
      </c>
      <c r="BU23" s="139">
        <v>35862.175165539898</v>
      </c>
      <c r="BV23" s="139">
        <v>2773.9563466618301</v>
      </c>
      <c r="BW23" s="139">
        <v>142498.707555648</v>
      </c>
      <c r="BX23" s="139">
        <v>12475.730699912299</v>
      </c>
      <c r="BY23" s="139">
        <v>1682.2380688170899</v>
      </c>
      <c r="BZ23" s="139">
        <v>470.620176123193</v>
      </c>
      <c r="CA23" s="139">
        <v>846.31109573330798</v>
      </c>
      <c r="CB23" s="139">
        <v>572.45380284201406</v>
      </c>
      <c r="CC23" s="139">
        <v>37111.657438910101</v>
      </c>
      <c r="CD23" s="139">
        <v>1446.7977036449799</v>
      </c>
      <c r="CE23" s="139">
        <v>1375.8908638769699</v>
      </c>
      <c r="CF23" s="139">
        <v>121398.490317702</v>
      </c>
      <c r="CG23" s="139">
        <v>2191</v>
      </c>
      <c r="CH23" s="139">
        <v>11753.9796170836</v>
      </c>
      <c r="CI23" s="139">
        <v>1358.9478615084599</v>
      </c>
      <c r="CJ23" s="139">
        <v>1547.72857452464</v>
      </c>
      <c r="CK23" s="139">
        <v>1474.752781141</v>
      </c>
      <c r="CL23" s="139">
        <v>1598.6947206761099</v>
      </c>
      <c r="CM23" s="139">
        <v>17334.175148897299</v>
      </c>
      <c r="CN23" s="139">
        <v>7833.6727482189699</v>
      </c>
      <c r="CO23" s="139">
        <v>34175.438565839198</v>
      </c>
      <c r="CP23" s="139">
        <v>-82.415772512179203</v>
      </c>
      <c r="CQ23" s="139">
        <v>1554.5053231204199</v>
      </c>
      <c r="CR23" s="139">
        <v>8316.4581192355199</v>
      </c>
      <c r="CS23" s="139">
        <v>24444.1560371868</v>
      </c>
      <c r="CT23" s="139">
        <v>5002.7508067402196</v>
      </c>
      <c r="CU23" s="139">
        <v>177.094340046404</v>
      </c>
      <c r="CV23" s="139">
        <v>23047.002778524198</v>
      </c>
      <c r="CW23" s="139">
        <v>6103.6701260846703</v>
      </c>
      <c r="CX23" s="139">
        <v>2210.31743105942</v>
      </c>
      <c r="CY23" s="139">
        <v>21165.6768201386</v>
      </c>
      <c r="CZ23" s="139">
        <v>39102.219953114698</v>
      </c>
      <c r="DA23" s="139">
        <v>30218.5430070119</v>
      </c>
      <c r="DB23" s="139">
        <v>2205.7432652582402</v>
      </c>
      <c r="DC23" s="139">
        <v>2904.40654896364</v>
      </c>
      <c r="DD23" s="139">
        <v>1942.0215121215299</v>
      </c>
      <c r="DE23" s="139">
        <v>1379.4185829318701</v>
      </c>
      <c r="DF23" s="139">
        <v>893.79001039474701</v>
      </c>
      <c r="DG23" s="139">
        <v>5115.7697184332601</v>
      </c>
      <c r="DH23" s="139">
        <v>10429.853329347499</v>
      </c>
      <c r="DI23" s="139">
        <v>43583.187997130299</v>
      </c>
      <c r="DJ23" s="139">
        <v>5.2829737617436301</v>
      </c>
      <c r="DK23" s="139">
        <v>70125.665647408197</v>
      </c>
      <c r="DL23" s="139">
        <v>1625.0865942963001</v>
      </c>
      <c r="DM23" s="139">
        <v>31372.414190623898</v>
      </c>
      <c r="DN23" s="139">
        <v>71292.275565121803</v>
      </c>
      <c r="DO23" s="139">
        <v>2290.7512258595302</v>
      </c>
      <c r="DP23" s="139">
        <v>4649.8079761444897</v>
      </c>
      <c r="DQ23" s="139">
        <v>67216.813118241596</v>
      </c>
      <c r="DR23" s="139">
        <v>1861.30416351078</v>
      </c>
      <c r="DS23" s="139">
        <v>56182.657859503801</v>
      </c>
      <c r="DT23" s="139">
        <v>5695.6099107807004</v>
      </c>
      <c r="DU23" s="139">
        <v>64841.048327550998</v>
      </c>
      <c r="DV23" s="139">
        <v>840.85747974976505</v>
      </c>
      <c r="DW23" s="139">
        <v>33642.679054767897</v>
      </c>
      <c r="DX23" s="139">
        <v>1940.2780850880699</v>
      </c>
      <c r="DY23" s="139">
        <v>34664.7360012262</v>
      </c>
      <c r="DZ23" s="139">
        <v>24353.8128269181</v>
      </c>
      <c r="EA23" s="139">
        <v>1268.15230579694</v>
      </c>
      <c r="EB23" s="139">
        <v>2911.3210402111499</v>
      </c>
      <c r="EC23" s="140">
        <v>3039423.7322966601</v>
      </c>
      <c r="ED23" s="141">
        <v>7106398</v>
      </c>
    </row>
    <row r="24" spans="1:134" s="117" customFormat="1" x14ac:dyDescent="0.2">
      <c r="A24" s="117">
        <v>2004</v>
      </c>
      <c r="B24" s="137">
        <v>86292.037827406806</v>
      </c>
      <c r="C24" s="137">
        <v>27370.3523850969</v>
      </c>
      <c r="D24" s="137">
        <v>18634.427774608299</v>
      </c>
      <c r="E24" s="137">
        <v>59231.354650434398</v>
      </c>
      <c r="F24" s="137">
        <v>11470.948385818299</v>
      </c>
      <c r="G24" s="137">
        <v>148891.061423284</v>
      </c>
      <c r="H24" s="137">
        <v>7355.9066573583204</v>
      </c>
      <c r="I24" s="137">
        <v>30096.621840613199</v>
      </c>
      <c r="J24" s="137">
        <v>18573.673796585001</v>
      </c>
      <c r="K24" s="137">
        <v>4957.0345749686603</v>
      </c>
      <c r="L24" s="137">
        <v>23617.0731270139</v>
      </c>
      <c r="M24" s="137">
        <v>152936.355526514</v>
      </c>
      <c r="N24" s="137">
        <v>282646.31617997598</v>
      </c>
      <c r="O24" s="137">
        <v>23738.862802144598</v>
      </c>
      <c r="P24" s="137">
        <v>21516.1487471043</v>
      </c>
      <c r="Q24" s="137">
        <v>17942.897608192499</v>
      </c>
      <c r="R24" s="137">
        <v>166472.920950078</v>
      </c>
      <c r="S24" s="137">
        <v>416894.85499457299</v>
      </c>
      <c r="T24" s="137">
        <v>3829.7985325923801</v>
      </c>
      <c r="U24" s="137">
        <v>6199.5410485976499</v>
      </c>
      <c r="V24" s="137">
        <v>3773.9764373490498</v>
      </c>
      <c r="W24" s="137">
        <v>40750.333951735302</v>
      </c>
      <c r="X24" s="137">
        <v>10656.4594156086</v>
      </c>
      <c r="Y24" s="137">
        <v>11158.371165553601</v>
      </c>
      <c r="Z24" s="137">
        <v>75971.868270651496</v>
      </c>
      <c r="AA24" s="137">
        <v>22083.2454923353</v>
      </c>
      <c r="AB24" s="137">
        <v>923.927240121826</v>
      </c>
      <c r="AC24" s="137">
        <v>26305.452322986901</v>
      </c>
      <c r="AD24" s="137">
        <v>327357.90365165402</v>
      </c>
      <c r="AE24" s="137">
        <v>11811.450958354801</v>
      </c>
      <c r="AF24" s="137">
        <v>4989.3277259200504</v>
      </c>
      <c r="AG24" s="137">
        <v>107499.235202768</v>
      </c>
      <c r="AH24" s="137">
        <v>24395.1288429372</v>
      </c>
      <c r="AI24" s="137">
        <v>31157.031498207802</v>
      </c>
      <c r="AJ24" s="137">
        <v>63586.862309032796</v>
      </c>
      <c r="AK24" s="137">
        <v>192631.57443837001</v>
      </c>
      <c r="AL24" s="137">
        <v>1702037.84410285</v>
      </c>
      <c r="AM24" s="137">
        <v>1360811.4937991379</v>
      </c>
      <c r="AN24" s="138">
        <v>4185758.1818594001</v>
      </c>
      <c r="AO24" s="139">
        <v>1645.62560816261</v>
      </c>
      <c r="AP24" s="139">
        <v>34266.791249215697</v>
      </c>
      <c r="AQ24" s="139">
        <v>1131.7284475654101</v>
      </c>
      <c r="AR24" s="139">
        <v>9217.2544321738096</v>
      </c>
      <c r="AS24" s="139">
        <v>3698.4780410968601</v>
      </c>
      <c r="AT24" s="139">
        <v>14502.698847052599</v>
      </c>
      <c r="AU24" s="139">
        <v>3147.8180020271202</v>
      </c>
      <c r="AV24" s="139">
        <v>2733.3174558542901</v>
      </c>
      <c r="AW24" s="139">
        <v>87196.3084973191</v>
      </c>
      <c r="AX24" s="139">
        <v>1858.8463096759599</v>
      </c>
      <c r="AY24" s="139">
        <v>1423.6333060597799</v>
      </c>
      <c r="AZ24" s="139">
        <v>27875.840720557098</v>
      </c>
      <c r="BA24" s="139">
        <v>1378.05073316638</v>
      </c>
      <c r="BB24" s="139">
        <v>15450.0919470807</v>
      </c>
      <c r="BC24" s="139">
        <v>1187782.36002675</v>
      </c>
      <c r="BD24" s="139">
        <v>15945.0650304874</v>
      </c>
      <c r="BE24" s="139">
        <v>3028.7126228577499</v>
      </c>
      <c r="BF24" s="139">
        <v>2129.7696460372599</v>
      </c>
      <c r="BG24" s="139">
        <v>2661.4881095123501</v>
      </c>
      <c r="BH24" s="139">
        <v>8664.1338586927195</v>
      </c>
      <c r="BI24" s="139">
        <v>37268.541497837701</v>
      </c>
      <c r="BJ24" s="139">
        <v>2602.4817916247898</v>
      </c>
      <c r="BK24" s="139">
        <v>1979.27766884996</v>
      </c>
      <c r="BL24" s="139">
        <v>1839.0383399438199</v>
      </c>
      <c r="BM24" s="139">
        <v>3277.0702020753702</v>
      </c>
      <c r="BN24" s="139">
        <v>4471.0919213388297</v>
      </c>
      <c r="BO24" s="139">
        <v>2640.79902691814</v>
      </c>
      <c r="BP24" s="139">
        <v>24278.5745770414</v>
      </c>
      <c r="BQ24" s="139">
        <v>341323.56456028199</v>
      </c>
      <c r="BR24" s="139">
        <v>84861.905428983606</v>
      </c>
      <c r="BS24" s="139">
        <v>115553.40786794201</v>
      </c>
      <c r="BT24" s="139">
        <v>21053.649390398801</v>
      </c>
      <c r="BU24" s="139">
        <v>39188.863926274898</v>
      </c>
      <c r="BV24" s="139">
        <v>3190.6839206049599</v>
      </c>
      <c r="BW24" s="139">
        <v>147310.028931112</v>
      </c>
      <c r="BX24" s="139">
        <v>12332.420461441499</v>
      </c>
      <c r="BY24" s="139">
        <v>1828.9098738047101</v>
      </c>
      <c r="BZ24" s="139">
        <v>557.37607462160599</v>
      </c>
      <c r="CA24" s="139">
        <v>686.94357537010103</v>
      </c>
      <c r="CB24" s="139">
        <v>566.04100870645095</v>
      </c>
      <c r="CC24" s="139">
        <v>39310.546614031402</v>
      </c>
      <c r="CD24" s="139">
        <v>1083.65651568402</v>
      </c>
      <c r="CE24" s="139">
        <v>1468.49490497082</v>
      </c>
      <c r="CF24" s="139">
        <v>121736.62741128101</v>
      </c>
      <c r="CG24" s="139">
        <v>2332</v>
      </c>
      <c r="CH24" s="139">
        <v>13294.587681003701</v>
      </c>
      <c r="CI24" s="139">
        <v>1311.7230156502801</v>
      </c>
      <c r="CJ24" s="139">
        <v>2155.6396646821499</v>
      </c>
      <c r="CK24" s="139">
        <v>1319.34598216519</v>
      </c>
      <c r="CL24" s="139">
        <v>1626.9250104257201</v>
      </c>
      <c r="CM24" s="139">
        <v>20485.834616877</v>
      </c>
      <c r="CN24" s="139">
        <v>6544.0211867399803</v>
      </c>
      <c r="CO24" s="139">
        <v>38337.430236956498</v>
      </c>
      <c r="CP24" s="139">
        <v>464.16699266557998</v>
      </c>
      <c r="CQ24" s="139">
        <v>1622.04965213226</v>
      </c>
      <c r="CR24" s="139">
        <v>9239.3417572896396</v>
      </c>
      <c r="CS24" s="139">
        <v>24489.1577022401</v>
      </c>
      <c r="CT24" s="139">
        <v>5450.7898053503905</v>
      </c>
      <c r="CU24" s="139">
        <v>198.120987749894</v>
      </c>
      <c r="CV24" s="139">
        <v>23492.6999585023</v>
      </c>
      <c r="CW24" s="139">
        <v>7042.7930922504702</v>
      </c>
      <c r="CX24" s="139">
        <v>2350.0633036639201</v>
      </c>
      <c r="CY24" s="139">
        <v>24137.283408796298</v>
      </c>
      <c r="CZ24" s="139">
        <v>38320.296141393803</v>
      </c>
      <c r="DA24" s="139">
        <v>29543.970918880699</v>
      </c>
      <c r="DB24" s="139">
        <v>651.80922958362498</v>
      </c>
      <c r="DC24" s="139">
        <v>2824.04813874919</v>
      </c>
      <c r="DD24" s="139">
        <v>1413.8103428116799</v>
      </c>
      <c r="DE24" s="139">
        <v>1303.15290490815</v>
      </c>
      <c r="DF24" s="139">
        <v>1083.84019232329</v>
      </c>
      <c r="DG24" s="139">
        <v>5353.0523694311596</v>
      </c>
      <c r="DH24" s="139">
        <v>6628.9494001544699</v>
      </c>
      <c r="DI24" s="139">
        <v>51836.6632965635</v>
      </c>
      <c r="DJ24" s="139">
        <v>8.4612290093553</v>
      </c>
      <c r="DK24" s="139">
        <v>78309.444179913306</v>
      </c>
      <c r="DL24" s="139">
        <v>1708.2750135070601</v>
      </c>
      <c r="DM24" s="139">
        <v>34348.580479513003</v>
      </c>
      <c r="DN24" s="139">
        <v>83203.457841959898</v>
      </c>
      <c r="DO24" s="139">
        <v>3122.48575046616</v>
      </c>
      <c r="DP24" s="139">
        <v>5055.9421286429297</v>
      </c>
      <c r="DQ24" s="139">
        <v>77527.921284712196</v>
      </c>
      <c r="DR24" s="139">
        <v>2044.2672778015699</v>
      </c>
      <c r="DS24" s="139">
        <v>62603.912301120399</v>
      </c>
      <c r="DT24" s="139">
        <v>6045.5205930580296</v>
      </c>
      <c r="DU24" s="139">
        <v>70585.721943650802</v>
      </c>
      <c r="DV24" s="139">
        <v>894.50730730882503</v>
      </c>
      <c r="DW24" s="139">
        <v>37801.988660879499</v>
      </c>
      <c r="DX24" s="139">
        <v>2149.2947106028601</v>
      </c>
      <c r="DY24" s="139">
        <v>30673.156356415599</v>
      </c>
      <c r="DZ24" s="139">
        <v>29126.377045632202</v>
      </c>
      <c r="EA24" s="139">
        <v>1267.37233519652</v>
      </c>
      <c r="EB24" s="139">
        <v>2846.5563287847699</v>
      </c>
      <c r="EC24" s="140">
        <v>3290324.8181405999</v>
      </c>
      <c r="ED24" s="141">
        <v>7476083</v>
      </c>
    </row>
    <row r="25" spans="1:134" s="117" customFormat="1" x14ac:dyDescent="0.2">
      <c r="A25" s="117">
        <v>2005</v>
      </c>
      <c r="B25" s="137">
        <v>88064.231044295695</v>
      </c>
      <c r="C25" s="137">
        <v>27770.779951651199</v>
      </c>
      <c r="D25" s="137">
        <v>17196.390266041501</v>
      </c>
      <c r="E25" s="137">
        <v>57493.462266305403</v>
      </c>
      <c r="F25" s="137">
        <v>13111.4676887799</v>
      </c>
      <c r="G25" s="137">
        <v>154884.86407671199</v>
      </c>
      <c r="H25" s="137">
        <v>7679.3755541031496</v>
      </c>
      <c r="I25" s="137">
        <v>29536.529276830399</v>
      </c>
      <c r="J25" s="137">
        <v>18016.354430725001</v>
      </c>
      <c r="K25" s="137">
        <v>5016.2083051588997</v>
      </c>
      <c r="L25" s="137">
        <v>21270.326684700402</v>
      </c>
      <c r="M25" s="137">
        <v>151631.58154881999</v>
      </c>
      <c r="N25" s="137">
        <v>275966.82567402901</v>
      </c>
      <c r="O25" s="137">
        <v>24223.1490376482</v>
      </c>
      <c r="P25" s="137">
        <v>21971.393984282098</v>
      </c>
      <c r="Q25" s="137">
        <v>18481.6092482979</v>
      </c>
      <c r="R25" s="137">
        <v>167840.09419573401</v>
      </c>
      <c r="S25" s="137">
        <v>415785.30213596101</v>
      </c>
      <c r="T25" s="137">
        <v>3554.4470434180698</v>
      </c>
      <c r="U25" s="137">
        <v>6275.9060364115403</v>
      </c>
      <c r="V25" s="137">
        <v>4466.2470135901103</v>
      </c>
      <c r="W25" s="137">
        <v>41119.5797979747</v>
      </c>
      <c r="X25" s="137">
        <v>11119.6525190104</v>
      </c>
      <c r="Y25" s="137">
        <v>11467.0696396818</v>
      </c>
      <c r="Z25" s="137">
        <v>76781.185157127693</v>
      </c>
      <c r="AA25" s="137">
        <v>22880.617333241298</v>
      </c>
      <c r="AB25" s="137">
        <v>1028.8956483162101</v>
      </c>
      <c r="AC25" s="137">
        <v>27276.051079471701</v>
      </c>
      <c r="AD25" s="137">
        <v>331454.215794035</v>
      </c>
      <c r="AE25" s="137">
        <v>12103.853054868099</v>
      </c>
      <c r="AF25" s="137">
        <v>5085.9240140508</v>
      </c>
      <c r="AG25" s="137">
        <v>114454.136526156</v>
      </c>
      <c r="AH25" s="137">
        <v>23906.92066869</v>
      </c>
      <c r="AI25" s="137">
        <v>32779.826312488804</v>
      </c>
      <c r="AJ25" s="137">
        <v>71129.171355857499</v>
      </c>
      <c r="AK25" s="137">
        <v>191162.06804726401</v>
      </c>
      <c r="AL25" s="137">
        <v>1713358.7710976601</v>
      </c>
      <c r="AM25" s="137">
        <v>1361396.7180652265</v>
      </c>
      <c r="AN25" s="138">
        <v>4217344.4835093897</v>
      </c>
      <c r="AO25" s="139">
        <v>1821.9221391249901</v>
      </c>
      <c r="AP25" s="139">
        <v>35532.320960978701</v>
      </c>
      <c r="AQ25" s="139">
        <v>1353.4362558728601</v>
      </c>
      <c r="AR25" s="139">
        <v>9108.1782534244503</v>
      </c>
      <c r="AS25" s="139">
        <v>4407.3879961243701</v>
      </c>
      <c r="AT25" s="139">
        <v>13665.837392060699</v>
      </c>
      <c r="AU25" s="139">
        <v>2989.6289350060802</v>
      </c>
      <c r="AV25" s="139">
        <v>2183.9009642779201</v>
      </c>
      <c r="AW25" s="139">
        <v>92081.862130046604</v>
      </c>
      <c r="AX25" s="139">
        <v>2271.2919216506298</v>
      </c>
      <c r="AY25" s="139">
        <v>1507.2160504092601</v>
      </c>
      <c r="AZ25" s="139">
        <v>30588.185604009101</v>
      </c>
      <c r="BA25" s="139">
        <v>1574.6110244746701</v>
      </c>
      <c r="BB25" s="139">
        <v>16642.940526988801</v>
      </c>
      <c r="BC25" s="139">
        <v>1272318.73386534</v>
      </c>
      <c r="BD25" s="139">
        <v>17993.251575497299</v>
      </c>
      <c r="BE25" s="139">
        <v>3240.35032753627</v>
      </c>
      <c r="BF25" s="139">
        <v>2410.3441694232902</v>
      </c>
      <c r="BG25" s="139">
        <v>2770.3301040383299</v>
      </c>
      <c r="BH25" s="139">
        <v>8996.2438791707209</v>
      </c>
      <c r="BI25" s="139">
        <v>42520.965502810897</v>
      </c>
      <c r="BJ25" s="139">
        <v>2574.2187236306099</v>
      </c>
      <c r="BK25" s="139">
        <v>2288.3311557658099</v>
      </c>
      <c r="BL25" s="139">
        <v>2062.9835221438798</v>
      </c>
      <c r="BM25" s="139">
        <v>3324.25032106549</v>
      </c>
      <c r="BN25" s="139">
        <v>4771.2225325026402</v>
      </c>
      <c r="BO25" s="139">
        <v>2910.6961019885198</v>
      </c>
      <c r="BP25" s="139">
        <v>26889.624321413899</v>
      </c>
      <c r="BQ25" s="139">
        <v>349611.554217381</v>
      </c>
      <c r="BR25" s="139">
        <v>87870.117902102793</v>
      </c>
      <c r="BS25" s="139">
        <v>122280.936514924</v>
      </c>
      <c r="BT25" s="139">
        <v>20326.1499445269</v>
      </c>
      <c r="BU25" s="139">
        <v>41487.386228071999</v>
      </c>
      <c r="BV25" s="139">
        <v>3589.23319282381</v>
      </c>
      <c r="BW25" s="139">
        <v>153889.03486106</v>
      </c>
      <c r="BX25" s="139">
        <v>12858.303420936099</v>
      </c>
      <c r="BY25" s="139">
        <v>2140.6854970669501</v>
      </c>
      <c r="BZ25" s="139">
        <v>581.288517135333</v>
      </c>
      <c r="CA25" s="139">
        <v>906.66930187594198</v>
      </c>
      <c r="CB25" s="139">
        <v>569.63352487874204</v>
      </c>
      <c r="CC25" s="139">
        <v>42007.669364281901</v>
      </c>
      <c r="CD25" s="139">
        <v>1312.02126832759</v>
      </c>
      <c r="CE25" s="139">
        <v>1418.15122003188</v>
      </c>
      <c r="CF25" s="139">
        <v>132819.762077778</v>
      </c>
      <c r="CG25" s="139">
        <v>2402</v>
      </c>
      <c r="CH25" s="139">
        <v>14733.8638984307</v>
      </c>
      <c r="CI25" s="139">
        <v>1485.5628352824101</v>
      </c>
      <c r="CJ25" s="139">
        <v>2035.66738367526</v>
      </c>
      <c r="CK25" s="139">
        <v>1429.6810913515001</v>
      </c>
      <c r="CL25" s="139">
        <v>1637.3330538652201</v>
      </c>
      <c r="CM25" s="139">
        <v>22244.480595368601</v>
      </c>
      <c r="CN25" s="139">
        <v>6792.5845176892799</v>
      </c>
      <c r="CO25" s="139">
        <v>41341.352762107301</v>
      </c>
      <c r="CP25" s="139">
        <v>-325.22421366727002</v>
      </c>
      <c r="CQ25" s="139">
        <v>1600.87750769986</v>
      </c>
      <c r="CR25" s="139">
        <v>10379.1404640698</v>
      </c>
      <c r="CS25" s="139">
        <v>25359.477742299499</v>
      </c>
      <c r="CT25" s="139">
        <v>6964.9541162615897</v>
      </c>
      <c r="CU25" s="139">
        <v>281.127414878536</v>
      </c>
      <c r="CV25" s="139">
        <v>24946.623497696401</v>
      </c>
      <c r="CW25" s="139">
        <v>8135.9150910120297</v>
      </c>
      <c r="CX25" s="139">
        <v>2274.73623035638</v>
      </c>
      <c r="CY25" s="139">
        <v>23049.371908574001</v>
      </c>
      <c r="CZ25" s="139">
        <v>36860.142712603199</v>
      </c>
      <c r="DA25" s="139">
        <v>31148.6041488683</v>
      </c>
      <c r="DB25" s="139">
        <v>583.25700015338202</v>
      </c>
      <c r="DC25" s="139">
        <v>3171.2380609912102</v>
      </c>
      <c r="DD25" s="139">
        <v>1104.4394142728499</v>
      </c>
      <c r="DE25" s="139">
        <v>1518.58562838782</v>
      </c>
      <c r="DF25" s="139">
        <v>1645.85217270095</v>
      </c>
      <c r="DG25" s="139">
        <v>6360.6982485017998</v>
      </c>
      <c r="DH25" s="139">
        <v>6431.3952363896897</v>
      </c>
      <c r="DI25" s="139">
        <v>53358.316381261597</v>
      </c>
      <c r="DJ25" s="139">
        <v>19.7055920365604</v>
      </c>
      <c r="DK25" s="139">
        <v>75847.276943140198</v>
      </c>
      <c r="DL25" s="139">
        <v>1948.31679203512</v>
      </c>
      <c r="DM25" s="139">
        <v>42316.681882810903</v>
      </c>
      <c r="DN25" s="139">
        <v>78270.869665008606</v>
      </c>
      <c r="DO25" s="139">
        <v>2883.4134655585599</v>
      </c>
      <c r="DP25" s="139">
        <v>5451.6173303001297</v>
      </c>
      <c r="DQ25" s="139">
        <v>76235.4016531667</v>
      </c>
      <c r="DR25" s="139">
        <v>2561.8401185845801</v>
      </c>
      <c r="DS25" s="139">
        <v>66766.569757766803</v>
      </c>
      <c r="DT25" s="139">
        <v>5921.8179486036697</v>
      </c>
      <c r="DU25" s="139">
        <v>76292.629238414898</v>
      </c>
      <c r="DV25" s="139">
        <v>1050.09024823543</v>
      </c>
      <c r="DW25" s="139">
        <v>42995.441168609999</v>
      </c>
      <c r="DX25" s="139">
        <v>2279.7646109562702</v>
      </c>
      <c r="DY25" s="139">
        <v>32100.306534838899</v>
      </c>
      <c r="DZ25" s="139">
        <v>30382.661065072702</v>
      </c>
      <c r="EA25" s="139">
        <v>1343.9618761377301</v>
      </c>
      <c r="EB25" s="139">
        <v>2931.2323882722299</v>
      </c>
      <c r="EC25" s="140">
        <v>3471020.5164906099</v>
      </c>
      <c r="ED25" s="141">
        <v>7688365.0000000102</v>
      </c>
    </row>
    <row r="26" spans="1:134" s="117" customFormat="1" x14ac:dyDescent="0.2">
      <c r="A26" s="117">
        <v>2006</v>
      </c>
      <c r="B26" s="137">
        <v>94081.4470029722</v>
      </c>
      <c r="C26" s="137">
        <v>28392.441305579599</v>
      </c>
      <c r="D26" s="137">
        <v>18482.763035653599</v>
      </c>
      <c r="E26" s="137">
        <v>59697.260004180003</v>
      </c>
      <c r="F26" s="137">
        <v>13107.0905586645</v>
      </c>
      <c r="G26" s="137">
        <v>150976.54866189201</v>
      </c>
      <c r="H26" s="137">
        <v>8292.6655093019108</v>
      </c>
      <c r="I26" s="137">
        <v>32732.0383267773</v>
      </c>
      <c r="J26" s="137">
        <v>19211.1847658099</v>
      </c>
      <c r="K26" s="137">
        <v>5398.4423942691401</v>
      </c>
      <c r="L26" s="137">
        <v>24465.2548939628</v>
      </c>
      <c r="M26" s="137">
        <v>146780.46113337699</v>
      </c>
      <c r="N26" s="137">
        <v>281137.16609139403</v>
      </c>
      <c r="O26" s="137">
        <v>25462.3467743127</v>
      </c>
      <c r="P26" s="137">
        <v>22653.8545524281</v>
      </c>
      <c r="Q26" s="137">
        <v>18459.923516260998</v>
      </c>
      <c r="R26" s="137">
        <v>172651.35001321399</v>
      </c>
      <c r="S26" s="137">
        <v>409510.076987473</v>
      </c>
      <c r="T26" s="137">
        <v>3936.59656303058</v>
      </c>
      <c r="U26" s="137">
        <v>6380.0953331549799</v>
      </c>
      <c r="V26" s="137">
        <v>4476.7795173684399</v>
      </c>
      <c r="W26" s="137">
        <v>54065.720328212898</v>
      </c>
      <c r="X26" s="137">
        <v>10552.0604782683</v>
      </c>
      <c r="Y26" s="137">
        <v>12091.0871120148</v>
      </c>
      <c r="Z26" s="137">
        <v>82603.146359251507</v>
      </c>
      <c r="AA26" s="137">
        <v>21099.599107969301</v>
      </c>
      <c r="AB26" s="137">
        <v>1124.7195032577799</v>
      </c>
      <c r="AC26" s="137">
        <v>31941.380614779198</v>
      </c>
      <c r="AD26" s="137">
        <v>340736.01784016099</v>
      </c>
      <c r="AE26" s="137">
        <v>13315.947978149299</v>
      </c>
      <c r="AF26" s="137">
        <v>5783.4402453091998</v>
      </c>
      <c r="AG26" s="137">
        <v>117529.127805557</v>
      </c>
      <c r="AH26" s="137">
        <v>24250.892517198699</v>
      </c>
      <c r="AI26" s="137">
        <v>30325.842918649101</v>
      </c>
      <c r="AJ26" s="137">
        <v>67635.696375818807</v>
      </c>
      <c r="AK26" s="137">
        <v>194400.62543785301</v>
      </c>
      <c r="AL26" s="137">
        <v>1701367.8022505599</v>
      </c>
      <c r="AM26" s="137">
        <v>1409932.1661380643</v>
      </c>
      <c r="AN26" s="138">
        <v>4255108.8938140897</v>
      </c>
      <c r="AO26" s="139">
        <v>1718.9860021995701</v>
      </c>
      <c r="AP26" s="139">
        <v>40151.0788671673</v>
      </c>
      <c r="AQ26" s="139">
        <v>1477.7607193644899</v>
      </c>
      <c r="AR26" s="139">
        <v>8489.0771079716305</v>
      </c>
      <c r="AS26" s="139">
        <v>4121.8889114415597</v>
      </c>
      <c r="AT26" s="139">
        <v>16178.8738775354</v>
      </c>
      <c r="AU26" s="139">
        <v>3498.9472809789499</v>
      </c>
      <c r="AV26" s="139">
        <v>2182.1720037867499</v>
      </c>
      <c r="AW26" s="139">
        <v>94592.929588162806</v>
      </c>
      <c r="AX26" s="139">
        <v>2424.1685624894799</v>
      </c>
      <c r="AY26" s="139">
        <v>1553.8007058978701</v>
      </c>
      <c r="AZ26" s="139">
        <v>31176.494918803899</v>
      </c>
      <c r="BA26" s="139">
        <v>2251.0536373465302</v>
      </c>
      <c r="BB26" s="139">
        <v>17643.244056023599</v>
      </c>
      <c r="BC26" s="139">
        <v>1364970.5750459</v>
      </c>
      <c r="BD26" s="139">
        <v>19153.5606178786</v>
      </c>
      <c r="BE26" s="139">
        <v>3409.7181303170901</v>
      </c>
      <c r="BF26" s="139">
        <v>2450.9342192948602</v>
      </c>
      <c r="BG26" s="139">
        <v>2660.5129386159801</v>
      </c>
      <c r="BH26" s="139">
        <v>9387.6675880996809</v>
      </c>
      <c r="BI26" s="139">
        <v>45112.790172300702</v>
      </c>
      <c r="BJ26" s="139">
        <v>2667.1025620146602</v>
      </c>
      <c r="BK26" s="139">
        <v>2457.6927120278101</v>
      </c>
      <c r="BL26" s="139">
        <v>2613.0241371028501</v>
      </c>
      <c r="BM26" s="139">
        <v>3737.2182715447598</v>
      </c>
      <c r="BN26" s="139">
        <v>4988.0386334479099</v>
      </c>
      <c r="BO26" s="139">
        <v>2693.6077156184101</v>
      </c>
      <c r="BP26" s="139">
        <v>28212.474139569302</v>
      </c>
      <c r="BQ26" s="139">
        <v>382071.34302121098</v>
      </c>
      <c r="BR26" s="139">
        <v>89713.191323637904</v>
      </c>
      <c r="BS26" s="139">
        <v>125499.99691702701</v>
      </c>
      <c r="BT26" s="139">
        <v>22176.3272862144</v>
      </c>
      <c r="BU26" s="139">
        <v>46448.493397001199</v>
      </c>
      <c r="BV26" s="139">
        <v>4197.3283523881601</v>
      </c>
      <c r="BW26" s="139">
        <v>161157.73165649801</v>
      </c>
      <c r="BX26" s="139">
        <v>14081.5643793038</v>
      </c>
      <c r="BY26" s="139">
        <v>2922.84185384583</v>
      </c>
      <c r="BZ26" s="139">
        <v>687.32177331138905</v>
      </c>
      <c r="CA26" s="139">
        <v>889.55587435335201</v>
      </c>
      <c r="CB26" s="139">
        <v>628.917643670605</v>
      </c>
      <c r="CC26" s="139">
        <v>40959.400461111698</v>
      </c>
      <c r="CD26" s="139">
        <v>1480.08854444086</v>
      </c>
      <c r="CE26" s="139">
        <v>1588.1206981314999</v>
      </c>
      <c r="CF26" s="139">
        <v>136137.40858616901</v>
      </c>
      <c r="CG26" s="139">
        <v>2575</v>
      </c>
      <c r="CH26" s="139">
        <v>14766.689195156399</v>
      </c>
      <c r="CI26" s="139">
        <v>1529.4045222925799</v>
      </c>
      <c r="CJ26" s="139">
        <v>2208.7579704989998</v>
      </c>
      <c r="CK26" s="139">
        <v>1304.1147020127901</v>
      </c>
      <c r="CL26" s="139">
        <v>1618.7535255852899</v>
      </c>
      <c r="CM26" s="139">
        <v>13952.832017193499</v>
      </c>
      <c r="CN26" s="139">
        <v>9433.8194521885307</v>
      </c>
      <c r="CO26" s="139">
        <v>44239.560693870801</v>
      </c>
      <c r="CP26" s="139">
        <v>-338.536378452988</v>
      </c>
      <c r="CQ26" s="139">
        <v>1819.2716699570401</v>
      </c>
      <c r="CR26" s="139">
        <v>10128.763495979299</v>
      </c>
      <c r="CS26" s="139">
        <v>23431.971451883201</v>
      </c>
      <c r="CT26" s="139">
        <v>7501.7164823333096</v>
      </c>
      <c r="CU26" s="139">
        <v>227.885065057112</v>
      </c>
      <c r="CV26" s="139">
        <v>26302.620695409201</v>
      </c>
      <c r="CW26" s="139">
        <v>8537.3810672813306</v>
      </c>
      <c r="CX26" s="139">
        <v>2302.3868936604499</v>
      </c>
      <c r="CY26" s="139">
        <v>20339.623548908399</v>
      </c>
      <c r="CZ26" s="139">
        <v>38019.9690044858</v>
      </c>
      <c r="DA26" s="139">
        <v>36365.373106402403</v>
      </c>
      <c r="DB26" s="139">
        <v>866.82010035475002</v>
      </c>
      <c r="DC26" s="139">
        <v>3208.0422425066599</v>
      </c>
      <c r="DD26" s="139">
        <v>255.787493614639</v>
      </c>
      <c r="DE26" s="139">
        <v>1548.4454011726</v>
      </c>
      <c r="DF26" s="139">
        <v>1376.4615065333501</v>
      </c>
      <c r="DG26" s="139">
        <v>6208.5829253228903</v>
      </c>
      <c r="DH26" s="139">
        <v>7780.5276683109496</v>
      </c>
      <c r="DI26" s="139">
        <v>57062.577755844599</v>
      </c>
      <c r="DJ26" s="139">
        <v>12.836330316199099</v>
      </c>
      <c r="DK26" s="139">
        <v>92069.289207873604</v>
      </c>
      <c r="DL26" s="139">
        <v>1739.87028095042</v>
      </c>
      <c r="DM26" s="139">
        <v>48224.886259799401</v>
      </c>
      <c r="DN26" s="139">
        <v>84961.031639628898</v>
      </c>
      <c r="DO26" s="139">
        <v>5888.4278145070602</v>
      </c>
      <c r="DP26" s="139">
        <v>5156.7734169699397</v>
      </c>
      <c r="DQ26" s="139">
        <v>75002.181209418704</v>
      </c>
      <c r="DR26" s="139">
        <v>2694.6688991873002</v>
      </c>
      <c r="DS26" s="139">
        <v>66423.677325647805</v>
      </c>
      <c r="DT26" s="139">
        <v>6257.1422694554904</v>
      </c>
      <c r="DU26" s="139">
        <v>82116.169905533796</v>
      </c>
      <c r="DV26" s="139">
        <v>1240.23435561059</v>
      </c>
      <c r="DW26" s="139">
        <v>44037.637318574903</v>
      </c>
      <c r="DX26" s="139">
        <v>2486.3484836135999</v>
      </c>
      <c r="DY26" s="139">
        <v>29238.262166179898</v>
      </c>
      <c r="DZ26" s="139">
        <v>27836.666969122201</v>
      </c>
      <c r="EA26" s="139">
        <v>1536.5025657614599</v>
      </c>
      <c r="EB26" s="139">
        <v>2913.8716011807301</v>
      </c>
      <c r="EC26" s="140">
        <v>3677026.1061859098</v>
      </c>
      <c r="ED26" s="141">
        <v>7932135</v>
      </c>
    </row>
    <row r="27" spans="1:134" s="117" customFormat="1" x14ac:dyDescent="0.2">
      <c r="A27" s="117">
        <v>2007</v>
      </c>
      <c r="B27" s="137">
        <v>96705.668105902194</v>
      </c>
      <c r="C27" s="137">
        <v>27180.6047891079</v>
      </c>
      <c r="D27" s="137">
        <v>19478.549243768699</v>
      </c>
      <c r="E27" s="137">
        <v>59835.120328324701</v>
      </c>
      <c r="F27" s="137">
        <v>14231.1395183319</v>
      </c>
      <c r="G27" s="137">
        <v>158123.71785235801</v>
      </c>
      <c r="H27" s="137">
        <v>8406.0758058909105</v>
      </c>
      <c r="I27" s="137">
        <v>33803.791067713799</v>
      </c>
      <c r="J27" s="137">
        <v>18003.077507599999</v>
      </c>
      <c r="K27" s="137">
        <v>5675.6564528218296</v>
      </c>
      <c r="L27" s="137">
        <v>24496.9642740575</v>
      </c>
      <c r="M27" s="137">
        <v>153291.391773357</v>
      </c>
      <c r="N27" s="137">
        <v>264322.66984675499</v>
      </c>
      <c r="O27" s="137">
        <v>24400.549903810501</v>
      </c>
      <c r="P27" s="137">
        <v>21858.004745414601</v>
      </c>
      <c r="Q27" s="137">
        <v>18529.176493315899</v>
      </c>
      <c r="R27" s="137">
        <v>168568.409605491</v>
      </c>
      <c r="S27" s="137">
        <v>411439.39950174</v>
      </c>
      <c r="T27" s="137">
        <v>4470.5310924933801</v>
      </c>
      <c r="U27" s="137">
        <v>6140.0924659463899</v>
      </c>
      <c r="V27" s="137">
        <v>3066.7362156875301</v>
      </c>
      <c r="W27" s="137">
        <v>42140.058160858302</v>
      </c>
      <c r="X27" s="137">
        <v>10801.2402042906</v>
      </c>
      <c r="Y27" s="137">
        <v>13083.199107176</v>
      </c>
      <c r="Z27" s="137">
        <v>85307.887060621797</v>
      </c>
      <c r="AA27" s="137">
        <v>20578.7591574789</v>
      </c>
      <c r="AB27" s="137">
        <v>1099.4718435780801</v>
      </c>
      <c r="AC27" s="137">
        <v>29400.967844776402</v>
      </c>
      <c r="AD27" s="137">
        <v>364758.69646870397</v>
      </c>
      <c r="AE27" s="137">
        <v>13224.4502546655</v>
      </c>
      <c r="AF27" s="137">
        <v>5924.5175791414504</v>
      </c>
      <c r="AG27" s="137">
        <v>120589.139607809</v>
      </c>
      <c r="AH27" s="137">
        <v>24440.784134675501</v>
      </c>
      <c r="AI27" s="137">
        <v>33684.948389798803</v>
      </c>
      <c r="AJ27" s="137">
        <v>71772.721505242996</v>
      </c>
      <c r="AK27" s="137">
        <v>194466.01076115199</v>
      </c>
      <c r="AL27" s="137">
        <v>1710285.8698913101</v>
      </c>
      <c r="AM27" s="137">
        <v>1383946.4906414074</v>
      </c>
      <c r="AN27" s="138">
        <v>4283586.0485611698</v>
      </c>
      <c r="AO27" s="139">
        <v>1809.5031895985601</v>
      </c>
      <c r="AP27" s="139">
        <v>42366.190365190603</v>
      </c>
      <c r="AQ27" s="139">
        <v>1655.0792402330301</v>
      </c>
      <c r="AR27" s="139">
        <v>8527.6458349911009</v>
      </c>
      <c r="AS27" s="139">
        <v>4712.4303272164598</v>
      </c>
      <c r="AT27" s="139">
        <v>17111.4382320277</v>
      </c>
      <c r="AU27" s="139">
        <v>3083.2349515258302</v>
      </c>
      <c r="AV27" s="139">
        <v>2842.5125168742602</v>
      </c>
      <c r="AW27" s="139">
        <v>102110.19125527301</v>
      </c>
      <c r="AX27" s="139">
        <v>2708.1516343620401</v>
      </c>
      <c r="AY27" s="139">
        <v>1809.07583132116</v>
      </c>
      <c r="AZ27" s="139">
        <v>30430.427782773801</v>
      </c>
      <c r="BA27" s="139">
        <v>2656.1954027768802</v>
      </c>
      <c r="BB27" s="139">
        <v>18883.614353435401</v>
      </c>
      <c r="BC27" s="139">
        <v>1450296.5704723699</v>
      </c>
      <c r="BD27" s="139">
        <v>20094.3596877938</v>
      </c>
      <c r="BE27" s="139">
        <v>3618.5733937186101</v>
      </c>
      <c r="BF27" s="139">
        <v>2190.2760008517698</v>
      </c>
      <c r="BG27" s="139">
        <v>3052.19313803248</v>
      </c>
      <c r="BH27" s="139">
        <v>9892.0699174529</v>
      </c>
      <c r="BI27" s="139">
        <v>48760.133754504001</v>
      </c>
      <c r="BJ27" s="139">
        <v>2690.3571804388698</v>
      </c>
      <c r="BK27" s="139">
        <v>2414.9137683807398</v>
      </c>
      <c r="BL27" s="139">
        <v>2823.2351825247601</v>
      </c>
      <c r="BM27" s="139">
        <v>4145.33029610002</v>
      </c>
      <c r="BN27" s="139">
        <v>5135.1922389428501</v>
      </c>
      <c r="BO27" s="139">
        <v>3270.2299878254498</v>
      </c>
      <c r="BP27" s="139">
        <v>23865.585352891201</v>
      </c>
      <c r="BQ27" s="139">
        <v>409304.87844515598</v>
      </c>
      <c r="BR27" s="139">
        <v>98657.149841955703</v>
      </c>
      <c r="BS27" s="139">
        <v>136216.64658273599</v>
      </c>
      <c r="BT27" s="139">
        <v>22322.025527461501</v>
      </c>
      <c r="BU27" s="139">
        <v>52900.302639328598</v>
      </c>
      <c r="BV27" s="139">
        <v>4360.4174527595897</v>
      </c>
      <c r="BW27" s="139">
        <v>168516.68828441601</v>
      </c>
      <c r="BX27" s="139">
        <v>15803.723237107801</v>
      </c>
      <c r="BY27" s="139">
        <v>2096.2506207443398</v>
      </c>
      <c r="BZ27" s="139">
        <v>758.67457192048198</v>
      </c>
      <c r="CA27" s="139">
        <v>1028.82117277251</v>
      </c>
      <c r="CB27" s="139">
        <v>604.66895386505405</v>
      </c>
      <c r="CC27" s="139">
        <v>44473.2458527075</v>
      </c>
      <c r="CD27" s="139">
        <v>1251.3717315122601</v>
      </c>
      <c r="CE27" s="139">
        <v>1571.6409692846801</v>
      </c>
      <c r="CF27" s="139">
        <v>134860.15962943001</v>
      </c>
      <c r="CG27" s="139">
        <v>2880</v>
      </c>
      <c r="CH27" s="139">
        <v>15329.667193306401</v>
      </c>
      <c r="CI27" s="139">
        <v>1854.4862102341499</v>
      </c>
      <c r="CJ27" s="139">
        <v>2609.9344085147</v>
      </c>
      <c r="CK27" s="139">
        <v>1402.0001305338601</v>
      </c>
      <c r="CL27" s="139">
        <v>1705.9754671829701</v>
      </c>
      <c r="CM27" s="139">
        <v>19301.739189112999</v>
      </c>
      <c r="CN27" s="139">
        <v>10862.7313131794</v>
      </c>
      <c r="CO27" s="139">
        <v>47385.611771837597</v>
      </c>
      <c r="CP27" s="139">
        <v>292.82425772566398</v>
      </c>
      <c r="CQ27" s="139">
        <v>1899.47471087329</v>
      </c>
      <c r="CR27" s="139">
        <v>11879.061257662701</v>
      </c>
      <c r="CS27" s="139">
        <v>23946.881945225901</v>
      </c>
      <c r="CT27" s="139">
        <v>9889.4207092960405</v>
      </c>
      <c r="CU27" s="139">
        <v>229.49467317698</v>
      </c>
      <c r="CV27" s="139">
        <v>22403.045099345702</v>
      </c>
      <c r="CW27" s="139">
        <v>8159.0913361954799</v>
      </c>
      <c r="CX27" s="139">
        <v>2392.1858020623099</v>
      </c>
      <c r="CY27" s="139">
        <v>24208.952789650299</v>
      </c>
      <c r="CZ27" s="139">
        <v>40344.8879293028</v>
      </c>
      <c r="DA27" s="139">
        <v>38265.686611380901</v>
      </c>
      <c r="DB27" s="139">
        <v>827.05467299229701</v>
      </c>
      <c r="DC27" s="139">
        <v>2743.4313493050099</v>
      </c>
      <c r="DD27" s="139">
        <v>385.076065463742</v>
      </c>
      <c r="DE27" s="139">
        <v>1538.4476008433201</v>
      </c>
      <c r="DF27" s="139">
        <v>1659.8222747050299</v>
      </c>
      <c r="DG27" s="139">
        <v>7174.1717348822904</v>
      </c>
      <c r="DH27" s="139">
        <v>10758.2439481648</v>
      </c>
      <c r="DI27" s="139">
        <v>59136.404303408803</v>
      </c>
      <c r="DJ27" s="139">
        <v>11.1696312782287</v>
      </c>
      <c r="DK27" s="139">
        <v>85714.687773440004</v>
      </c>
      <c r="DL27" s="139">
        <v>1992.82037631152</v>
      </c>
      <c r="DM27" s="139">
        <v>33748.138759223402</v>
      </c>
      <c r="DN27" s="139">
        <v>86624.096369189501</v>
      </c>
      <c r="DO27" s="139">
        <v>6612.66695988425</v>
      </c>
      <c r="DP27" s="139">
        <v>5250.5415241393603</v>
      </c>
      <c r="DQ27" s="139">
        <v>80049.705480295699</v>
      </c>
      <c r="DR27" s="139">
        <v>2700.7880721783399</v>
      </c>
      <c r="DS27" s="139">
        <v>65201.866658254403</v>
      </c>
      <c r="DT27" s="139">
        <v>6270.3707495324898</v>
      </c>
      <c r="DU27" s="139">
        <v>92388.698605161495</v>
      </c>
      <c r="DV27" s="139">
        <v>1332.8322606153199</v>
      </c>
      <c r="DW27" s="139">
        <v>52190.618227863401</v>
      </c>
      <c r="DX27" s="139">
        <v>2508.1933164736502</v>
      </c>
      <c r="DY27" s="139">
        <v>34155.536201428098</v>
      </c>
      <c r="DZ27" s="139">
        <v>35205.2016395026</v>
      </c>
      <c r="EA27" s="139">
        <v>1603.5891118304801</v>
      </c>
      <c r="EB27" s="139">
        <v>2959.2481640770202</v>
      </c>
      <c r="EC27" s="140">
        <v>3885667.9514388298</v>
      </c>
      <c r="ED27" s="141">
        <v>8169254</v>
      </c>
    </row>
    <row r="28" spans="1:134" s="117" customFormat="1" x14ac:dyDescent="0.2">
      <c r="A28" s="117">
        <v>2008</v>
      </c>
      <c r="B28" s="137">
        <v>94579.181974657302</v>
      </c>
      <c r="C28" s="137">
        <v>26655.562867220899</v>
      </c>
      <c r="D28" s="137">
        <v>20452.242995592998</v>
      </c>
      <c r="E28" s="137">
        <v>59361.8334347333</v>
      </c>
      <c r="F28" s="137">
        <v>14235.058457773201</v>
      </c>
      <c r="G28" s="137">
        <v>152730.16387058099</v>
      </c>
      <c r="H28" s="137">
        <v>8253.9301745948796</v>
      </c>
      <c r="I28" s="137">
        <v>34186.2193403852</v>
      </c>
      <c r="J28" s="137">
        <v>17208.001694902701</v>
      </c>
      <c r="K28" s="137">
        <v>4963.5772230377997</v>
      </c>
      <c r="L28" s="137">
        <v>22238.509051163401</v>
      </c>
      <c r="M28" s="137">
        <v>150265.502355309</v>
      </c>
      <c r="N28" s="137">
        <v>255723.517588257</v>
      </c>
      <c r="O28" s="137">
        <v>24756.914413863698</v>
      </c>
      <c r="P28" s="137">
        <v>22023.278125672001</v>
      </c>
      <c r="Q28" s="137">
        <v>16747.545856259901</v>
      </c>
      <c r="R28" s="137">
        <v>168509.637564398</v>
      </c>
      <c r="S28" s="137">
        <v>405027.170447279</v>
      </c>
      <c r="T28" s="137">
        <v>4051.9269209497402</v>
      </c>
      <c r="U28" s="137">
        <v>5578.3694029829903</v>
      </c>
      <c r="V28" s="137">
        <v>3117.0853573446402</v>
      </c>
      <c r="W28" s="137">
        <v>77314.546639091102</v>
      </c>
      <c r="X28" s="137">
        <v>10680.8792377643</v>
      </c>
      <c r="Y28" s="137">
        <v>12636.1124698191</v>
      </c>
      <c r="Z28" s="137">
        <v>86864.702957966103</v>
      </c>
      <c r="AA28" s="137">
        <v>19864.197251624901</v>
      </c>
      <c r="AB28" s="137">
        <v>958.56583592824904</v>
      </c>
      <c r="AC28" s="137">
        <v>29740.969683089301</v>
      </c>
      <c r="AD28" s="137">
        <v>366940.337552068</v>
      </c>
      <c r="AE28" s="137">
        <v>13847.017740811199</v>
      </c>
      <c r="AF28" s="137">
        <v>6201.4625115635699</v>
      </c>
      <c r="AG28" s="137">
        <v>110923.450054327</v>
      </c>
      <c r="AH28" s="137">
        <v>23975.3885629744</v>
      </c>
      <c r="AI28" s="137">
        <v>33997.879968241199</v>
      </c>
      <c r="AJ28" s="137">
        <v>72502.691378270596</v>
      </c>
      <c r="AK28" s="137">
        <v>183839.47654718001</v>
      </c>
      <c r="AL28" s="137">
        <v>1629588.0329350301</v>
      </c>
      <c r="AM28" s="137">
        <v>1382193.7516028809</v>
      </c>
      <c r="AN28" s="138">
        <v>4190540.9404427102</v>
      </c>
      <c r="AO28" s="139">
        <v>1799.4855237766999</v>
      </c>
      <c r="AP28" s="139">
        <v>44909.5338886877</v>
      </c>
      <c r="AQ28" s="139">
        <v>1827.5710298403801</v>
      </c>
      <c r="AR28" s="139">
        <v>9660.2468075195302</v>
      </c>
      <c r="AS28" s="139">
        <v>3919.5564461313602</v>
      </c>
      <c r="AT28" s="139">
        <v>16033.4940558329</v>
      </c>
      <c r="AU28" s="139">
        <v>3426.9798148979798</v>
      </c>
      <c r="AV28" s="139">
        <v>3380.7128711478399</v>
      </c>
      <c r="AW28" s="139">
        <v>114044.768447023</v>
      </c>
      <c r="AX28" s="139">
        <v>2930.8527311722501</v>
      </c>
      <c r="AY28" s="139">
        <v>1940.16378110605</v>
      </c>
      <c r="AZ28" s="139">
        <v>31941.577358655599</v>
      </c>
      <c r="BA28" s="139">
        <v>2717.91332059863</v>
      </c>
      <c r="BB28" s="139">
        <v>21494.418384761699</v>
      </c>
      <c r="BC28" s="139">
        <v>1534598.66306228</v>
      </c>
      <c r="BD28" s="139">
        <v>20982.652268662601</v>
      </c>
      <c r="BE28" s="139">
        <v>4051.3829519759502</v>
      </c>
      <c r="BF28" s="139">
        <v>2489.5962625778802</v>
      </c>
      <c r="BG28" s="139">
        <v>3385.0557749146201</v>
      </c>
      <c r="BH28" s="139">
        <v>9461.07765469072</v>
      </c>
      <c r="BI28" s="139">
        <v>51574.724335453298</v>
      </c>
      <c r="BJ28" s="139">
        <v>2681.5053775066499</v>
      </c>
      <c r="BK28" s="139">
        <v>2800.6841866606101</v>
      </c>
      <c r="BL28" s="139">
        <v>2769.4093645385501</v>
      </c>
      <c r="BM28" s="139">
        <v>4018.59536873549</v>
      </c>
      <c r="BN28" s="139">
        <v>5141.89045041598</v>
      </c>
      <c r="BO28" s="139">
        <v>3096.9165179758702</v>
      </c>
      <c r="BP28" s="139">
        <v>20629.4398224094</v>
      </c>
      <c r="BQ28" s="139">
        <v>449563.64778555301</v>
      </c>
      <c r="BR28" s="139">
        <v>109516.346269745</v>
      </c>
      <c r="BS28" s="139">
        <v>146972.863652083</v>
      </c>
      <c r="BT28" s="139">
        <v>23222.746575966801</v>
      </c>
      <c r="BU28" s="139">
        <v>50949.500715434398</v>
      </c>
      <c r="BV28" s="139">
        <v>4408.5077012452302</v>
      </c>
      <c r="BW28" s="139">
        <v>166839.97119066701</v>
      </c>
      <c r="BX28" s="139">
        <v>16068.8316387655</v>
      </c>
      <c r="BY28" s="139">
        <v>1843.94720356947</v>
      </c>
      <c r="BZ28" s="139">
        <v>843.12285199755604</v>
      </c>
      <c r="CA28" s="139">
        <v>1253.51947929689</v>
      </c>
      <c r="CB28" s="139">
        <v>776.68620424399705</v>
      </c>
      <c r="CC28" s="139">
        <v>47898.2132900465</v>
      </c>
      <c r="CD28" s="139">
        <v>1920.3002175537099</v>
      </c>
      <c r="CE28" s="139">
        <v>1662.40386074154</v>
      </c>
      <c r="CF28" s="139">
        <v>140441.544195272</v>
      </c>
      <c r="CG28" s="139">
        <v>2984</v>
      </c>
      <c r="CH28" s="139">
        <v>15981.7688747221</v>
      </c>
      <c r="CI28" s="139">
        <v>2071.1119214167702</v>
      </c>
      <c r="CJ28" s="139">
        <v>2887.5829347966101</v>
      </c>
      <c r="CK28" s="139">
        <v>1586.8746511305801</v>
      </c>
      <c r="CL28" s="139">
        <v>1595.4404117234101</v>
      </c>
      <c r="CM28" s="139">
        <v>19465.070659185301</v>
      </c>
      <c r="CN28" s="139">
        <v>10821.5303312537</v>
      </c>
      <c r="CO28" s="139">
        <v>47206.618740847101</v>
      </c>
      <c r="CP28" s="139">
        <v>2335.1738733831999</v>
      </c>
      <c r="CQ28" s="139">
        <v>2282.70692073184</v>
      </c>
      <c r="CR28" s="139">
        <v>13300.9284295666</v>
      </c>
      <c r="CS28" s="139">
        <v>25616.8964282163</v>
      </c>
      <c r="CT28" s="139">
        <v>11943.3256300048</v>
      </c>
      <c r="CU28" s="139">
        <v>279.11941184807802</v>
      </c>
      <c r="CV28" s="139">
        <v>24497.843785386602</v>
      </c>
      <c r="CW28" s="139">
        <v>8697.8416638890703</v>
      </c>
      <c r="CX28" s="139">
        <v>2369.2481303914001</v>
      </c>
      <c r="CY28" s="139">
        <v>27124.118157054199</v>
      </c>
      <c r="CZ28" s="139">
        <v>43182.505486680297</v>
      </c>
      <c r="DA28" s="139">
        <v>40095.553235264801</v>
      </c>
      <c r="DB28" s="139">
        <v>731.15190313079597</v>
      </c>
      <c r="DC28" s="139">
        <v>4015.8515246749998</v>
      </c>
      <c r="DD28" s="139">
        <v>311.979180691777</v>
      </c>
      <c r="DE28" s="139">
        <v>1669.8983721110701</v>
      </c>
      <c r="DF28" s="139">
        <v>2183.9288116621901</v>
      </c>
      <c r="DG28" s="139">
        <v>7128.7609173166202</v>
      </c>
      <c r="DH28" s="139">
        <v>8788.6458691310308</v>
      </c>
      <c r="DI28" s="139">
        <v>59882.838790207003</v>
      </c>
      <c r="DJ28" s="139">
        <v>9.9067339831647807</v>
      </c>
      <c r="DK28" s="139">
        <v>90070.032677446899</v>
      </c>
      <c r="DL28" s="139">
        <v>2058.15209463458</v>
      </c>
      <c r="DM28" s="139">
        <v>68254.375738912306</v>
      </c>
      <c r="DN28" s="139">
        <v>84444.772186510498</v>
      </c>
      <c r="DO28" s="139">
        <v>8523.8795084580906</v>
      </c>
      <c r="DP28" s="139">
        <v>5711.1460742303798</v>
      </c>
      <c r="DQ28" s="139">
        <v>62125.258952503304</v>
      </c>
      <c r="DR28" s="139">
        <v>3202.95982876984</v>
      </c>
      <c r="DS28" s="139">
        <v>67345.180174553796</v>
      </c>
      <c r="DT28" s="139">
        <v>6977.9726699839302</v>
      </c>
      <c r="DU28" s="139">
        <v>91315.167562958304</v>
      </c>
      <c r="DV28" s="139">
        <v>1375.8642344832899</v>
      </c>
      <c r="DW28" s="139">
        <v>60831.1671196143</v>
      </c>
      <c r="DX28" s="139">
        <v>3028.7310789855201</v>
      </c>
      <c r="DY28" s="139">
        <v>36551.608104197301</v>
      </c>
      <c r="DZ28" s="139">
        <v>39458.585711865002</v>
      </c>
      <c r="EA28" s="139">
        <v>2001.42856572595</v>
      </c>
      <c r="EB28" s="139">
        <v>2861.5348009286399</v>
      </c>
      <c r="EC28" s="140">
        <v>4119077.0595572898</v>
      </c>
      <c r="ED28" s="141">
        <v>8309618</v>
      </c>
    </row>
    <row r="29" spans="1:134" s="117" customFormat="1" x14ac:dyDescent="0.2">
      <c r="A29" s="117">
        <v>2009</v>
      </c>
      <c r="B29" s="137">
        <v>98567.100624398096</v>
      </c>
      <c r="C29" s="137">
        <v>24936.072995941598</v>
      </c>
      <c r="D29" s="137">
        <v>19646.189305016502</v>
      </c>
      <c r="E29" s="137">
        <v>50861.2150918556</v>
      </c>
      <c r="F29" s="137">
        <v>11652.584912722899</v>
      </c>
      <c r="G29" s="137">
        <v>147864.63803814299</v>
      </c>
      <c r="H29" s="137">
        <v>7126.5959343055401</v>
      </c>
      <c r="I29" s="137">
        <v>30277.535560962198</v>
      </c>
      <c r="J29" s="137">
        <v>15874.6528241174</v>
      </c>
      <c r="K29" s="137">
        <v>4176.80504643738</v>
      </c>
      <c r="L29" s="137">
        <v>18746.547088417999</v>
      </c>
      <c r="M29" s="137">
        <v>140400.42701459999</v>
      </c>
      <c r="N29" s="137">
        <v>240981.98774532601</v>
      </c>
      <c r="O29" s="137">
        <v>25496.567704711699</v>
      </c>
      <c r="P29" s="137">
        <v>17863.0710491674</v>
      </c>
      <c r="Q29" s="137">
        <v>14186.3270922704</v>
      </c>
      <c r="R29" s="137">
        <v>150216.47767638901</v>
      </c>
      <c r="S29" s="137">
        <v>364974.12653380999</v>
      </c>
      <c r="T29" s="137">
        <v>3074.4362818936502</v>
      </c>
      <c r="U29" s="137">
        <v>4551.6580912546797</v>
      </c>
      <c r="V29" s="137">
        <v>2446.0654891274198</v>
      </c>
      <c r="W29" s="137">
        <v>70768.462334048294</v>
      </c>
      <c r="X29" s="137">
        <v>9707.7601661562294</v>
      </c>
      <c r="Y29" s="137">
        <v>12691.4901262394</v>
      </c>
      <c r="Z29" s="137">
        <v>77589.466750395906</v>
      </c>
      <c r="AA29" s="137">
        <v>18711.510917459502</v>
      </c>
      <c r="AB29" s="137">
        <v>585.60957313873905</v>
      </c>
      <c r="AC29" s="137">
        <v>22219.234640121402</v>
      </c>
      <c r="AD29" s="137">
        <v>339187.70896898903</v>
      </c>
      <c r="AE29" s="137">
        <v>12027.4573940587</v>
      </c>
      <c r="AF29" s="137">
        <v>5216.0752004589503</v>
      </c>
      <c r="AG29" s="137">
        <v>94538.939180106594</v>
      </c>
      <c r="AH29" s="137">
        <v>19515.289194119599</v>
      </c>
      <c r="AI29" s="137">
        <v>31552.594174470702</v>
      </c>
      <c r="AJ29" s="137">
        <v>55418.112804695702</v>
      </c>
      <c r="AK29" s="137">
        <v>166772.722887482</v>
      </c>
      <c r="AL29" s="137">
        <v>1506491.3045199199</v>
      </c>
      <c r="AM29" s="137">
        <v>1243101.5901634463</v>
      </c>
      <c r="AN29" s="138">
        <v>3836914.8209327301</v>
      </c>
      <c r="AO29" s="139">
        <v>1500.3735318694501</v>
      </c>
      <c r="AP29" s="139">
        <v>42626.863829391397</v>
      </c>
      <c r="AQ29" s="139">
        <v>1499.3185791383801</v>
      </c>
      <c r="AR29" s="139">
        <v>10276.741718449401</v>
      </c>
      <c r="AS29" s="139">
        <v>4357.6074625430301</v>
      </c>
      <c r="AT29" s="139">
        <v>17630.7489504349</v>
      </c>
      <c r="AU29" s="139">
        <v>3794.0783769668901</v>
      </c>
      <c r="AV29" s="139">
        <v>3758.2078914191002</v>
      </c>
      <c r="AW29" s="139">
        <v>105365.992758497</v>
      </c>
      <c r="AX29" s="139">
        <v>2545.1764206336602</v>
      </c>
      <c r="AY29" s="139">
        <v>2321.3795056047602</v>
      </c>
      <c r="AZ29" s="139">
        <v>32139.3975968759</v>
      </c>
      <c r="BA29" s="139">
        <v>3523.7403415377498</v>
      </c>
      <c r="BB29" s="139">
        <v>18558.261518535099</v>
      </c>
      <c r="BC29" s="139">
        <v>1785549.0299728101</v>
      </c>
      <c r="BD29" s="139">
        <v>21574.2108869283</v>
      </c>
      <c r="BE29" s="139">
        <v>3321.59786708822</v>
      </c>
      <c r="BF29" s="139">
        <v>2293.0999711773802</v>
      </c>
      <c r="BG29" s="139">
        <v>2983.6556058163801</v>
      </c>
      <c r="BH29" s="139">
        <v>9707.9183708954006</v>
      </c>
      <c r="BI29" s="139">
        <v>55753.075812338902</v>
      </c>
      <c r="BJ29" s="139">
        <v>2359.6313360608401</v>
      </c>
      <c r="BK29" s="139">
        <v>3182.9068695312499</v>
      </c>
      <c r="BL29" s="139">
        <v>2349.87938981656</v>
      </c>
      <c r="BM29" s="139">
        <v>3415.85249843765</v>
      </c>
      <c r="BN29" s="139">
        <v>5445.1465846954297</v>
      </c>
      <c r="BO29" s="139">
        <v>2813.1259943292298</v>
      </c>
      <c r="BP29" s="139">
        <v>23032.403878549299</v>
      </c>
      <c r="BQ29" s="139">
        <v>507069.78048706998</v>
      </c>
      <c r="BR29" s="139">
        <v>119718.358976157</v>
      </c>
      <c r="BS29" s="139">
        <v>155422.18755047201</v>
      </c>
      <c r="BT29" s="139">
        <v>21874.711609472801</v>
      </c>
      <c r="BU29" s="139">
        <v>54689.907787783799</v>
      </c>
      <c r="BV29" s="139">
        <v>5421.0934599294296</v>
      </c>
      <c r="BW29" s="139">
        <v>152516.039666753</v>
      </c>
      <c r="BX29" s="139">
        <v>15829.7405479931</v>
      </c>
      <c r="BY29" s="139">
        <v>1986.70369295105</v>
      </c>
      <c r="BZ29" s="139">
        <v>1005.01371345082</v>
      </c>
      <c r="CA29" s="139">
        <v>1036.49047679554</v>
      </c>
      <c r="CB29" s="139">
        <v>809.70943652236701</v>
      </c>
      <c r="CC29" s="139">
        <v>45403.173554193003</v>
      </c>
      <c r="CD29" s="139">
        <v>2091.3599987395701</v>
      </c>
      <c r="CE29" s="139">
        <v>1563.07010993217</v>
      </c>
      <c r="CF29" s="139">
        <v>127364.334895183</v>
      </c>
      <c r="CG29" s="139">
        <v>3955</v>
      </c>
      <c r="CH29" s="139">
        <v>15115.3930438555</v>
      </c>
      <c r="CI29" s="139">
        <v>2388.1766741194001</v>
      </c>
      <c r="CJ29" s="139">
        <v>655.43204538586497</v>
      </c>
      <c r="CK29" s="139">
        <v>1971.65540716435</v>
      </c>
      <c r="CL29" s="139">
        <v>1588.9720390878199</v>
      </c>
      <c r="CM29" s="139">
        <v>20332.325926822999</v>
      </c>
      <c r="CN29" s="139">
        <v>10789.8430070862</v>
      </c>
      <c r="CO29" s="139">
        <v>47879.330569097503</v>
      </c>
      <c r="CP29" s="139">
        <v>1381.3716917224299</v>
      </c>
      <c r="CQ29" s="139">
        <v>2082.7847613965801</v>
      </c>
      <c r="CR29" s="139">
        <v>13660.7319926084</v>
      </c>
      <c r="CS29" s="139">
        <v>25035.4221044562</v>
      </c>
      <c r="CT29" s="139">
        <v>11422.6376621771</v>
      </c>
      <c r="CU29" s="139">
        <v>307.97961065551198</v>
      </c>
      <c r="CV29" s="139">
        <v>22659.154216549799</v>
      </c>
      <c r="CW29" s="139">
        <v>9167.6129932081203</v>
      </c>
      <c r="CX29" s="139">
        <v>2126.3178174794698</v>
      </c>
      <c r="CY29" s="139">
        <v>23796.1493360073</v>
      </c>
      <c r="CZ29" s="139">
        <v>41240.881499469702</v>
      </c>
      <c r="DA29" s="139">
        <v>46863.720318378902</v>
      </c>
      <c r="DB29" s="139">
        <v>572.27569495458704</v>
      </c>
      <c r="DC29" s="139">
        <v>5108.9435859151299</v>
      </c>
      <c r="DD29" s="139">
        <v>308.175720256067</v>
      </c>
      <c r="DE29" s="139">
        <v>1529.7062004152999</v>
      </c>
      <c r="DF29" s="139">
        <v>3987.9189484266099</v>
      </c>
      <c r="DG29" s="139">
        <v>6954.8779169049703</v>
      </c>
      <c r="DH29" s="139">
        <v>9129.7158799187891</v>
      </c>
      <c r="DI29" s="139">
        <v>66127.171014244697</v>
      </c>
      <c r="DJ29" s="139">
        <v>14.532841760723301</v>
      </c>
      <c r="DK29" s="139">
        <v>99561.345056743594</v>
      </c>
      <c r="DL29" s="139">
        <v>1776.2951681818499</v>
      </c>
      <c r="DM29" s="139">
        <v>61907.100094389898</v>
      </c>
      <c r="DN29" s="139">
        <v>98354.968586098606</v>
      </c>
      <c r="DO29" s="139">
        <v>9158.0886410005696</v>
      </c>
      <c r="DP29" s="139">
        <v>5459.4131485924399</v>
      </c>
      <c r="DQ29" s="139">
        <v>63072.757397002002</v>
      </c>
      <c r="DR29" s="139">
        <v>3270.4584709634</v>
      </c>
      <c r="DS29" s="139">
        <v>63427.763748889403</v>
      </c>
      <c r="DT29" s="139">
        <v>6742.4952017373898</v>
      </c>
      <c r="DU29" s="139">
        <v>83693.639150713905</v>
      </c>
      <c r="DV29" s="139">
        <v>1578.18139982415</v>
      </c>
      <c r="DW29" s="139">
        <v>53082.694699381202</v>
      </c>
      <c r="DX29" s="139">
        <v>2822.2868782587002</v>
      </c>
      <c r="DY29" s="139">
        <v>44736.123027853602</v>
      </c>
      <c r="DZ29" s="139">
        <v>43368.713979734697</v>
      </c>
      <c r="EA29" s="139">
        <v>1813.1040995338999</v>
      </c>
      <c r="EB29" s="139">
        <v>3431.4403150706798</v>
      </c>
      <c r="EC29" s="140">
        <v>4432892.1790672699</v>
      </c>
      <c r="ED29" s="141">
        <v>8269807</v>
      </c>
    </row>
    <row r="30" spans="1:134" s="117" customFormat="1" x14ac:dyDescent="0.2">
      <c r="A30" s="117">
        <v>2010</v>
      </c>
      <c r="B30" s="137">
        <v>90334.152373938006</v>
      </c>
      <c r="C30" s="137">
        <v>26063.212811695099</v>
      </c>
      <c r="D30" s="137">
        <v>20145.746672777601</v>
      </c>
      <c r="E30" s="137">
        <v>59986.309661454601</v>
      </c>
      <c r="F30" s="137">
        <v>12215.1779736893</v>
      </c>
      <c r="G30" s="137">
        <v>155293.126316201</v>
      </c>
      <c r="H30" s="137">
        <v>7581.6299189553101</v>
      </c>
      <c r="I30" s="137">
        <v>32112.236060939798</v>
      </c>
      <c r="J30" s="137">
        <v>16951.478746664601</v>
      </c>
      <c r="K30" s="137">
        <v>4175.4146636943397</v>
      </c>
      <c r="L30" s="137">
        <v>23063.267386363801</v>
      </c>
      <c r="M30" s="137">
        <v>146055.97686435099</v>
      </c>
      <c r="N30" s="137">
        <v>249398.75537281501</v>
      </c>
      <c r="O30" s="137">
        <v>23738.249663423201</v>
      </c>
      <c r="P30" s="137">
        <v>20263.420412899199</v>
      </c>
      <c r="Q30" s="137">
        <v>15363.879026857199</v>
      </c>
      <c r="R30" s="137">
        <v>157613.35811927501</v>
      </c>
      <c r="S30" s="137">
        <v>398295.17502817902</v>
      </c>
      <c r="T30" s="137">
        <v>3558.9618932902599</v>
      </c>
      <c r="U30" s="137">
        <v>4930.9812022413398</v>
      </c>
      <c r="V30" s="137">
        <v>3149.0450950131499</v>
      </c>
      <c r="W30" s="137">
        <v>73065.775081288302</v>
      </c>
      <c r="X30" s="137">
        <v>10343.7031931335</v>
      </c>
      <c r="Y30" s="137">
        <v>13217.3210306247</v>
      </c>
      <c r="Z30" s="137">
        <v>85130.630231024799</v>
      </c>
      <c r="AA30" s="137">
        <v>18384.264368380798</v>
      </c>
      <c r="AB30" s="137">
        <v>797.06036583248101</v>
      </c>
      <c r="AC30" s="137">
        <v>24083.784418059298</v>
      </c>
      <c r="AD30" s="137">
        <v>354670.10474886501</v>
      </c>
      <c r="AE30" s="137">
        <v>13174.992536739899</v>
      </c>
      <c r="AF30" s="137">
        <v>5642.5865216782004</v>
      </c>
      <c r="AG30" s="137">
        <v>100305.442422558</v>
      </c>
      <c r="AH30" s="137">
        <v>23403.696816510601</v>
      </c>
      <c r="AI30" s="137">
        <v>32396.480354667001</v>
      </c>
      <c r="AJ30" s="137">
        <v>63435.219164073598</v>
      </c>
      <c r="AK30" s="137">
        <v>173144.48425943</v>
      </c>
      <c r="AL30" s="137">
        <v>1577989.4915484099</v>
      </c>
      <c r="AM30" s="137">
        <v>1314975.3816103369</v>
      </c>
      <c r="AN30" s="138">
        <v>4039474.5923259901</v>
      </c>
      <c r="AO30" s="139">
        <v>1404.4179767288599</v>
      </c>
      <c r="AP30" s="139">
        <v>45610.199802934199</v>
      </c>
      <c r="AQ30" s="139">
        <v>1453.46596461475</v>
      </c>
      <c r="AR30" s="139">
        <v>9763.8372472395895</v>
      </c>
      <c r="AS30" s="139">
        <v>4415.4249509031397</v>
      </c>
      <c r="AT30" s="139">
        <v>18150.6847891447</v>
      </c>
      <c r="AU30" s="139">
        <v>3572.80290074913</v>
      </c>
      <c r="AV30" s="139">
        <v>3206.7065260197301</v>
      </c>
      <c r="AW30" s="139">
        <v>123400.707149569</v>
      </c>
      <c r="AX30" s="139">
        <v>2959.0312788884198</v>
      </c>
      <c r="AY30" s="139">
        <v>2361.1338991973298</v>
      </c>
      <c r="AZ30" s="139">
        <v>33102.217722586698</v>
      </c>
      <c r="BA30" s="139">
        <v>2896.5576034272599</v>
      </c>
      <c r="BB30" s="139">
        <v>21132.251744101901</v>
      </c>
      <c r="BC30" s="139">
        <v>1902622.9388050199</v>
      </c>
      <c r="BD30" s="139">
        <v>23461.1325651974</v>
      </c>
      <c r="BE30" s="139">
        <v>3959.6979201377399</v>
      </c>
      <c r="BF30" s="139">
        <v>2437.1422595438898</v>
      </c>
      <c r="BG30" s="139">
        <v>3099.9369096186501</v>
      </c>
      <c r="BH30" s="139">
        <v>10602.465112543499</v>
      </c>
      <c r="BI30" s="139">
        <v>59476.203984566797</v>
      </c>
      <c r="BJ30" s="139">
        <v>2603.4508840792</v>
      </c>
      <c r="BK30" s="139">
        <v>2988.24049081977</v>
      </c>
      <c r="BL30" s="139">
        <v>2462.4788806045199</v>
      </c>
      <c r="BM30" s="139">
        <v>3726.9278451354298</v>
      </c>
      <c r="BN30" s="139">
        <v>5563.4339244271796</v>
      </c>
      <c r="BO30" s="139">
        <v>2938.2122313191799</v>
      </c>
      <c r="BP30" s="139">
        <v>19643.161528049601</v>
      </c>
      <c r="BQ30" s="139">
        <v>520327.199148288</v>
      </c>
      <c r="BR30" s="139">
        <v>133865.63998317701</v>
      </c>
      <c r="BS30" s="139">
        <v>159505.81060526101</v>
      </c>
      <c r="BT30" s="139">
        <v>22588.878516148401</v>
      </c>
      <c r="BU30" s="139">
        <v>54400.087554034799</v>
      </c>
      <c r="BV30" s="139">
        <v>4920.8113035695196</v>
      </c>
      <c r="BW30" s="139">
        <v>170169.069817699</v>
      </c>
      <c r="BX30" s="139">
        <v>18491.559915317601</v>
      </c>
      <c r="BY30" s="139">
        <v>1859.60253059346</v>
      </c>
      <c r="BZ30" s="139">
        <v>878.81184580944205</v>
      </c>
      <c r="CA30" s="139">
        <v>1215.0070461883399</v>
      </c>
      <c r="CB30" s="139">
        <v>746.05660998911901</v>
      </c>
      <c r="CC30" s="139">
        <v>49020.214966097403</v>
      </c>
      <c r="CD30" s="139">
        <v>1793.3429413686499</v>
      </c>
      <c r="CE30" s="139">
        <v>1695.4229637697599</v>
      </c>
      <c r="CF30" s="139">
        <v>131615.45040262499</v>
      </c>
      <c r="CG30" s="139">
        <v>4066.8440627015202</v>
      </c>
      <c r="CH30" s="139">
        <v>16184.6150284006</v>
      </c>
      <c r="CI30" s="139">
        <v>2083.6590397970799</v>
      </c>
      <c r="CJ30" s="139">
        <v>2697.84334291406</v>
      </c>
      <c r="CK30" s="139">
        <v>1801.14120475295</v>
      </c>
      <c r="CL30" s="139">
        <v>1537.3868538903901</v>
      </c>
      <c r="CM30" s="139">
        <v>15895.2342912277</v>
      </c>
      <c r="CN30" s="139">
        <v>11198.0015394375</v>
      </c>
      <c r="CO30" s="139">
        <v>47773.631384322201</v>
      </c>
      <c r="CP30" s="139">
        <v>2319.3081779457498</v>
      </c>
      <c r="CQ30" s="139">
        <v>2222.84729622433</v>
      </c>
      <c r="CR30" s="139">
        <v>15919.037709058501</v>
      </c>
      <c r="CS30" s="139">
        <v>25321.105471725401</v>
      </c>
      <c r="CT30" s="139">
        <v>12202.4270534192</v>
      </c>
      <c r="CU30" s="139">
        <v>270.93418636341801</v>
      </c>
      <c r="CV30" s="139">
        <v>23947.022048807499</v>
      </c>
      <c r="CW30" s="139">
        <v>9694.1973790031698</v>
      </c>
      <c r="CX30" s="139">
        <v>2204.7529367766201</v>
      </c>
      <c r="CY30" s="139">
        <v>23616.4234980648</v>
      </c>
      <c r="CZ30" s="139">
        <v>41872.166625974503</v>
      </c>
      <c r="DA30" s="139">
        <v>43578.084431561801</v>
      </c>
      <c r="DB30" s="139">
        <v>717.40626175052898</v>
      </c>
      <c r="DC30" s="139">
        <v>4056.2574297133401</v>
      </c>
      <c r="DD30" s="139">
        <v>327.43453886838302</v>
      </c>
      <c r="DE30" s="139">
        <v>1636.35425643958</v>
      </c>
      <c r="DF30" s="139">
        <v>2573.96068623562</v>
      </c>
      <c r="DG30" s="139">
        <v>6601.7171958603403</v>
      </c>
      <c r="DH30" s="139">
        <v>9098.23894342934</v>
      </c>
      <c r="DI30" s="139">
        <v>64896.0922499316</v>
      </c>
      <c r="DJ30" s="139">
        <v>9.1339467982790001</v>
      </c>
      <c r="DK30" s="139">
        <v>105877.271511876</v>
      </c>
      <c r="DL30" s="139">
        <v>1948.3564371354</v>
      </c>
      <c r="DM30" s="139">
        <v>66716.437503778798</v>
      </c>
      <c r="DN30" s="139">
        <v>102234.22880446599</v>
      </c>
      <c r="DO30" s="139">
        <v>9467.6633936676008</v>
      </c>
      <c r="DP30" s="139">
        <v>6044.9964139273998</v>
      </c>
      <c r="DQ30" s="139">
        <v>59687.177871572698</v>
      </c>
      <c r="DR30" s="139">
        <v>3415.2085145932201</v>
      </c>
      <c r="DS30" s="139">
        <v>67629.420140333794</v>
      </c>
      <c r="DT30" s="139">
        <v>7430.74969578745</v>
      </c>
      <c r="DU30" s="139">
        <v>91853.304874430702</v>
      </c>
      <c r="DV30" s="139">
        <v>1497.98737724384</v>
      </c>
      <c r="DW30" s="139">
        <v>62188.553563862901</v>
      </c>
      <c r="DX30" s="139">
        <v>2865.4964223417601</v>
      </c>
      <c r="DY30" s="139">
        <v>40422.075159178698</v>
      </c>
      <c r="DZ30" s="139">
        <v>43619.313796542599</v>
      </c>
      <c r="EA30" s="139">
        <v>1818.7413841708501</v>
      </c>
      <c r="EB30" s="139">
        <v>2920.2465274277101</v>
      </c>
      <c r="EC30" s="140">
        <v>4666068.3175108396</v>
      </c>
      <c r="ED30" s="141">
        <v>8705542.9098368306</v>
      </c>
    </row>
    <row r="31" spans="1:134" s="117" customFormat="1" x14ac:dyDescent="0.2">
      <c r="A31" s="149"/>
    </row>
    <row r="32" spans="1:134" s="117" customFormat="1" x14ac:dyDescent="0.2">
      <c r="A32" s="149"/>
      <c r="B32" s="121" t="s">
        <v>181</v>
      </c>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1"/>
      <c r="AO32" s="124"/>
      <c r="AP32" s="124"/>
      <c r="AQ32" s="124"/>
      <c r="AR32" s="124"/>
      <c r="AS32" s="124"/>
      <c r="AT32" s="124"/>
      <c r="AU32" s="124"/>
      <c r="AV32" s="124"/>
      <c r="AW32" s="124"/>
      <c r="AX32" s="124"/>
      <c r="AY32" s="124"/>
      <c r="AZ32" s="124"/>
      <c r="BA32" s="124"/>
      <c r="BB32" s="124"/>
      <c r="BC32" s="124"/>
      <c r="BD32" s="124"/>
      <c r="BE32" s="124"/>
      <c r="BF32" s="124"/>
      <c r="BG32" s="124"/>
      <c r="BH32" s="124"/>
      <c r="BI32" s="124"/>
      <c r="BJ32" s="124"/>
      <c r="BK32" s="124"/>
      <c r="BL32" s="124"/>
      <c r="BM32" s="124"/>
      <c r="BN32" s="124"/>
      <c r="BO32" s="124"/>
      <c r="BP32" s="124"/>
      <c r="BQ32" s="124"/>
      <c r="BR32" s="124"/>
      <c r="BS32" s="124"/>
      <c r="BT32" s="124"/>
      <c r="BU32" s="124"/>
      <c r="BV32" s="124"/>
      <c r="BW32" s="124"/>
      <c r="BX32" s="124"/>
      <c r="BY32" s="124"/>
      <c r="BZ32" s="124"/>
      <c r="CA32" s="124"/>
      <c r="CB32" s="124"/>
      <c r="CC32" s="124"/>
      <c r="CD32" s="124"/>
      <c r="CE32" s="124"/>
      <c r="CF32" s="124"/>
      <c r="CG32" s="124"/>
      <c r="CH32" s="124"/>
      <c r="CI32" s="124"/>
      <c r="CJ32" s="124"/>
      <c r="CK32" s="124"/>
      <c r="CL32" s="124"/>
      <c r="CM32" s="124"/>
      <c r="CN32" s="124"/>
      <c r="CO32" s="124"/>
      <c r="CP32" s="124"/>
      <c r="CQ32" s="124"/>
      <c r="CR32" s="124"/>
      <c r="CS32" s="124"/>
      <c r="CT32" s="124"/>
      <c r="CU32" s="124"/>
      <c r="CV32" s="124"/>
      <c r="CW32" s="124"/>
      <c r="CX32" s="124"/>
      <c r="CY32" s="124"/>
      <c r="CZ32" s="124"/>
      <c r="DA32" s="124"/>
      <c r="DB32" s="124"/>
      <c r="DC32" s="124"/>
      <c r="DD32" s="124"/>
      <c r="DE32" s="124"/>
      <c r="DF32" s="124"/>
      <c r="DG32" s="124"/>
      <c r="DH32" s="124"/>
      <c r="DI32" s="124"/>
      <c r="DJ32" s="124"/>
      <c r="DK32" s="124"/>
      <c r="DL32" s="124"/>
      <c r="DM32" s="124"/>
      <c r="DN32" s="124"/>
      <c r="DO32" s="124"/>
      <c r="DP32" s="124"/>
      <c r="DQ32" s="124"/>
      <c r="DR32" s="124"/>
      <c r="DS32" s="124"/>
      <c r="DT32" s="124"/>
      <c r="DU32" s="124"/>
      <c r="DV32" s="124"/>
      <c r="DW32" s="124"/>
      <c r="DX32" s="124"/>
      <c r="DY32" s="124"/>
      <c r="DZ32" s="124"/>
      <c r="EA32" s="124"/>
      <c r="EB32" s="124"/>
      <c r="EC32" s="123"/>
      <c r="ED32" s="134"/>
    </row>
    <row r="33" spans="1:134" s="117" customFormat="1" x14ac:dyDescent="0.2">
      <c r="A33" s="117">
        <v>1990</v>
      </c>
      <c r="B33" s="137">
        <v>78356</v>
      </c>
      <c r="C33" s="137">
        <v>16560</v>
      </c>
      <c r="D33" s="137">
        <v>26319.4085400289</v>
      </c>
      <c r="E33" s="137">
        <v>29580</v>
      </c>
      <c r="F33" s="137">
        <v>20661</v>
      </c>
      <c r="G33" s="137">
        <v>122737</v>
      </c>
      <c r="H33" s="137">
        <v>6717.1295746785399</v>
      </c>
      <c r="I33" s="137">
        <v>44705.566487302203</v>
      </c>
      <c r="J33" s="137">
        <v>13566</v>
      </c>
      <c r="K33" s="137">
        <v>6930.1083262830598</v>
      </c>
      <c r="L33" s="137">
        <v>14111</v>
      </c>
      <c r="M33" s="137">
        <v>108816</v>
      </c>
      <c r="N33" s="137">
        <v>276417</v>
      </c>
      <c r="O33" s="137">
        <v>19832</v>
      </c>
      <c r="P33" s="137">
        <v>17178</v>
      </c>
      <c r="Q33" s="137">
        <v>8565</v>
      </c>
      <c r="R33" s="137">
        <v>115968</v>
      </c>
      <c r="S33" s="137">
        <v>298509</v>
      </c>
      <c r="T33" s="137">
        <v>4072.90034075725</v>
      </c>
      <c r="U33" s="137">
        <v>6664.2445716453303</v>
      </c>
      <c r="V33" s="137">
        <v>2730</v>
      </c>
      <c r="W33" s="137">
        <v>44758</v>
      </c>
      <c r="X33" s="137">
        <v>6458</v>
      </c>
      <c r="Y33" s="137">
        <v>8552.9999999999909</v>
      </c>
      <c r="Z33" s="137">
        <v>100020</v>
      </c>
      <c r="AA33" s="137">
        <v>11507</v>
      </c>
      <c r="AB33" s="137">
        <v>543</v>
      </c>
      <c r="AC33" s="137">
        <v>43322</v>
      </c>
      <c r="AD33" s="137">
        <v>642005.80899479799</v>
      </c>
      <c r="AE33" s="137">
        <v>14677.4335126978</v>
      </c>
      <c r="AF33" s="137">
        <v>5093.2739861523196</v>
      </c>
      <c r="AG33" s="137">
        <v>59685</v>
      </c>
      <c r="AH33" s="137">
        <v>13943</v>
      </c>
      <c r="AI33" s="137">
        <v>11689</v>
      </c>
      <c r="AJ33" s="137">
        <v>193041.35558733199</v>
      </c>
      <c r="AK33" s="137">
        <v>155500</v>
      </c>
      <c r="AL33" s="137">
        <v>1330618</v>
      </c>
      <c r="AM33" s="137">
        <v>1154862.5272248378</v>
      </c>
      <c r="AN33" s="138">
        <v>3880409.2299216702</v>
      </c>
      <c r="AO33" s="139">
        <v>2042</v>
      </c>
      <c r="AP33" s="139">
        <v>30710</v>
      </c>
      <c r="AQ33" s="139">
        <v>1219.00186255059</v>
      </c>
      <c r="AR33" s="139">
        <v>17352.850043367202</v>
      </c>
      <c r="AS33" s="139">
        <v>3241</v>
      </c>
      <c r="AT33" s="139">
        <v>4236</v>
      </c>
      <c r="AU33" s="139">
        <v>1501</v>
      </c>
      <c r="AV33" s="139">
        <v>594</v>
      </c>
      <c r="AW33" s="139">
        <v>56964</v>
      </c>
      <c r="AX33" s="139">
        <v>123</v>
      </c>
      <c r="AY33" s="139">
        <v>474</v>
      </c>
      <c r="AZ33" s="139">
        <v>23013</v>
      </c>
      <c r="BA33" s="139">
        <v>1790</v>
      </c>
      <c r="BB33" s="139">
        <v>9311</v>
      </c>
      <c r="BC33" s="139">
        <v>671051</v>
      </c>
      <c r="BD33" s="139">
        <v>15636</v>
      </c>
      <c r="BE33" s="139">
        <v>806</v>
      </c>
      <c r="BF33" s="139">
        <v>1581</v>
      </c>
      <c r="BG33" s="139">
        <v>1269</v>
      </c>
      <c r="BH33" s="139">
        <v>4591</v>
      </c>
      <c r="BI33" s="139">
        <v>20710</v>
      </c>
      <c r="BJ33" s="139">
        <v>714</v>
      </c>
      <c r="BK33" s="139">
        <v>823</v>
      </c>
      <c r="BL33" s="139">
        <v>4613.4532028837602</v>
      </c>
      <c r="BM33" s="139">
        <v>1072</v>
      </c>
      <c r="BN33" s="139">
        <v>1387</v>
      </c>
      <c r="BO33" s="139">
        <v>707</v>
      </c>
      <c r="BP33" s="139">
        <v>7543</v>
      </c>
      <c r="BQ33" s="139">
        <v>188322</v>
      </c>
      <c r="BR33" s="139">
        <v>40786.999999999898</v>
      </c>
      <c r="BS33" s="139">
        <v>57577</v>
      </c>
      <c r="BT33" s="139">
        <v>9145</v>
      </c>
      <c r="BU33" s="139">
        <v>78610.727351576803</v>
      </c>
      <c r="BV33" s="139">
        <v>1588</v>
      </c>
      <c r="BW33" s="139">
        <v>67342</v>
      </c>
      <c r="BX33" s="139">
        <v>13175</v>
      </c>
      <c r="BY33" s="139">
        <v>3267.5868930994002</v>
      </c>
      <c r="BZ33" s="139">
        <v>64</v>
      </c>
      <c r="CA33" s="139">
        <v>269</v>
      </c>
      <c r="CB33" s="139">
        <v>167</v>
      </c>
      <c r="CC33" s="139">
        <v>15433</v>
      </c>
      <c r="CD33" s="139">
        <v>594</v>
      </c>
      <c r="CE33" s="139">
        <v>399</v>
      </c>
      <c r="CF33" s="139">
        <v>85742</v>
      </c>
      <c r="CG33" s="139">
        <v>2739</v>
      </c>
      <c r="CH33" s="139">
        <v>6420.00000000001</v>
      </c>
      <c r="CI33" s="139">
        <v>273</v>
      </c>
      <c r="CJ33" s="139">
        <v>2</v>
      </c>
      <c r="CK33" s="139">
        <v>173</v>
      </c>
      <c r="CL33" s="139">
        <v>695</v>
      </c>
      <c r="CM33" s="139">
        <v>12374</v>
      </c>
      <c r="CN33" s="139">
        <v>3101</v>
      </c>
      <c r="CO33" s="139">
        <v>18698</v>
      </c>
      <c r="CP33" s="139">
        <v>855</v>
      </c>
      <c r="CQ33" s="139">
        <v>617</v>
      </c>
      <c r="CR33" s="139">
        <v>5773</v>
      </c>
      <c r="CS33" s="139">
        <v>11389</v>
      </c>
      <c r="CT33" s="139">
        <v>3211</v>
      </c>
      <c r="CU33" s="139">
        <v>85</v>
      </c>
      <c r="CV33" s="139">
        <v>67049.000000000102</v>
      </c>
      <c r="CW33" s="139">
        <v>2347</v>
      </c>
      <c r="CX33" s="139">
        <v>6309.0241193907696</v>
      </c>
      <c r="CY33" s="139">
        <v>24733.596439169101</v>
      </c>
      <c r="CZ33" s="139">
        <v>44915.530166286997</v>
      </c>
      <c r="DA33" s="139">
        <v>31599</v>
      </c>
      <c r="DB33" s="139">
        <v>340</v>
      </c>
      <c r="DC33" s="139">
        <v>1602</v>
      </c>
      <c r="DD33" s="139">
        <v>116</v>
      </c>
      <c r="DE33" s="139">
        <v>1037</v>
      </c>
      <c r="DF33" s="139">
        <v>807</v>
      </c>
      <c r="DG33" s="139">
        <v>2917</v>
      </c>
      <c r="DH33" s="139">
        <v>2308</v>
      </c>
      <c r="DI33" s="139">
        <v>29045</v>
      </c>
      <c r="DJ33" s="139">
        <v>2684</v>
      </c>
      <c r="DK33" s="139">
        <v>59435</v>
      </c>
      <c r="DL33" s="139">
        <v>868</v>
      </c>
      <c r="DM33" s="139">
        <v>12801</v>
      </c>
      <c r="DN33" s="139">
        <v>90950</v>
      </c>
      <c r="DO33" s="139">
        <v>2318</v>
      </c>
      <c r="DP33" s="139">
        <v>1029</v>
      </c>
      <c r="DQ33" s="139">
        <v>34344</v>
      </c>
      <c r="DR33" s="139">
        <v>647</v>
      </c>
      <c r="DS33" s="139">
        <v>26134</v>
      </c>
      <c r="DT33" s="139">
        <v>3618</v>
      </c>
      <c r="DU33" s="139">
        <v>39775</v>
      </c>
      <c r="DV33" s="139">
        <v>219</v>
      </c>
      <c r="DW33" s="139">
        <v>14183</v>
      </c>
      <c r="DX33" s="139">
        <v>1089</v>
      </c>
      <c r="DY33" s="139">
        <v>33314</v>
      </c>
      <c r="DZ33" s="139">
        <v>5838</v>
      </c>
      <c r="EA33" s="139">
        <v>667.00000000000102</v>
      </c>
      <c r="EB33" s="139">
        <v>4228</v>
      </c>
      <c r="EC33" s="140">
        <v>2063227.7700783201</v>
      </c>
      <c r="ED33" s="141">
        <v>5943637</v>
      </c>
    </row>
    <row r="34" spans="1:134" s="117" customFormat="1" x14ac:dyDescent="0.2">
      <c r="A34" s="117">
        <v>1991</v>
      </c>
      <c r="B34" s="137">
        <v>76774.000000000102</v>
      </c>
      <c r="C34" s="137">
        <v>17890</v>
      </c>
      <c r="D34" s="137">
        <v>25368.213347284702</v>
      </c>
      <c r="E34" s="137">
        <v>32064</v>
      </c>
      <c r="F34" s="137">
        <v>15865</v>
      </c>
      <c r="G34" s="137">
        <v>122458</v>
      </c>
      <c r="H34" s="137">
        <v>4751.2215628090999</v>
      </c>
      <c r="I34" s="137">
        <v>41228.224291642699</v>
      </c>
      <c r="J34" s="137">
        <v>16693</v>
      </c>
      <c r="K34" s="137">
        <v>6679.6511127354597</v>
      </c>
      <c r="L34" s="137">
        <v>14657</v>
      </c>
      <c r="M34" s="137">
        <v>116626</v>
      </c>
      <c r="N34" s="137">
        <v>253847</v>
      </c>
      <c r="O34" s="137">
        <v>18439</v>
      </c>
      <c r="P34" s="137">
        <v>17299</v>
      </c>
      <c r="Q34" s="137">
        <v>8531</v>
      </c>
      <c r="R34" s="137">
        <v>118611</v>
      </c>
      <c r="S34" s="137">
        <v>300116</v>
      </c>
      <c r="T34" s="137">
        <v>3925.70390134023</v>
      </c>
      <c r="U34" s="137">
        <v>6423.3957930650804</v>
      </c>
      <c r="V34" s="137">
        <v>2904</v>
      </c>
      <c r="W34" s="137">
        <v>47097</v>
      </c>
      <c r="X34" s="137">
        <v>6598</v>
      </c>
      <c r="Y34" s="137">
        <v>8733</v>
      </c>
      <c r="Z34" s="137">
        <v>98606.999999999898</v>
      </c>
      <c r="AA34" s="137">
        <v>11981</v>
      </c>
      <c r="AB34" s="137">
        <v>482</v>
      </c>
      <c r="AC34" s="137">
        <v>37505</v>
      </c>
      <c r="AD34" s="137">
        <v>618803.43199985498</v>
      </c>
      <c r="AE34" s="137">
        <v>13535.7757083573</v>
      </c>
      <c r="AF34" s="137">
        <v>3602.62116716122</v>
      </c>
      <c r="AG34" s="137">
        <v>61592</v>
      </c>
      <c r="AH34" s="137">
        <v>14515</v>
      </c>
      <c r="AI34" s="137">
        <v>11453</v>
      </c>
      <c r="AJ34" s="137">
        <v>186064.75468248199</v>
      </c>
      <c r="AK34" s="137">
        <v>161937</v>
      </c>
      <c r="AL34" s="137">
        <v>1328126</v>
      </c>
      <c r="AM34" s="137">
        <v>1142055.371974302</v>
      </c>
      <c r="AN34" s="138">
        <v>3831782.9935667301</v>
      </c>
      <c r="AO34" s="139">
        <v>1083</v>
      </c>
      <c r="AP34" s="139">
        <v>31912</v>
      </c>
      <c r="AQ34" s="139">
        <v>1174.94659018986</v>
      </c>
      <c r="AR34" s="139">
        <v>16725.7102838791</v>
      </c>
      <c r="AS34" s="139">
        <v>3137</v>
      </c>
      <c r="AT34" s="139">
        <v>4347</v>
      </c>
      <c r="AU34" s="139">
        <v>1576</v>
      </c>
      <c r="AV34" s="139">
        <v>586</v>
      </c>
      <c r="AW34" s="139">
        <v>59812</v>
      </c>
      <c r="AX34" s="139">
        <v>126</v>
      </c>
      <c r="AY34" s="139">
        <v>303</v>
      </c>
      <c r="AZ34" s="139">
        <v>23017</v>
      </c>
      <c r="BA34" s="139">
        <v>897.00000000000102</v>
      </c>
      <c r="BB34" s="139">
        <v>8776</v>
      </c>
      <c r="BC34" s="139">
        <v>704810</v>
      </c>
      <c r="BD34" s="139">
        <v>15577</v>
      </c>
      <c r="BE34" s="139">
        <v>910</v>
      </c>
      <c r="BF34" s="139">
        <v>1537</v>
      </c>
      <c r="BG34" s="139">
        <v>1293</v>
      </c>
      <c r="BH34" s="139">
        <v>4496</v>
      </c>
      <c r="BI34" s="139">
        <v>21466</v>
      </c>
      <c r="BJ34" s="139">
        <v>881</v>
      </c>
      <c r="BK34" s="139">
        <v>814</v>
      </c>
      <c r="BL34" s="139">
        <v>4446.7209413339197</v>
      </c>
      <c r="BM34" s="139">
        <v>1103</v>
      </c>
      <c r="BN34" s="139">
        <v>1378</v>
      </c>
      <c r="BO34" s="139">
        <v>736</v>
      </c>
      <c r="BP34" s="139">
        <v>7879</v>
      </c>
      <c r="BQ34" s="139">
        <v>201214</v>
      </c>
      <c r="BR34" s="139">
        <v>49013</v>
      </c>
      <c r="BS34" s="139">
        <v>62186</v>
      </c>
      <c r="BT34" s="139">
        <v>9358.0000000000091</v>
      </c>
      <c r="BU34" s="139">
        <v>75769.700516143901</v>
      </c>
      <c r="BV34" s="139">
        <v>1320</v>
      </c>
      <c r="BW34" s="139">
        <v>71307</v>
      </c>
      <c r="BX34" s="139">
        <v>2779</v>
      </c>
      <c r="BY34" s="139">
        <v>3149.4948417577898</v>
      </c>
      <c r="BZ34" s="139">
        <v>69</v>
      </c>
      <c r="CA34" s="139">
        <v>293</v>
      </c>
      <c r="CB34" s="139">
        <v>180</v>
      </c>
      <c r="CC34" s="139">
        <v>18705</v>
      </c>
      <c r="CD34" s="139">
        <v>565.99999999999898</v>
      </c>
      <c r="CE34" s="139">
        <v>415</v>
      </c>
      <c r="CF34" s="139">
        <v>88995</v>
      </c>
      <c r="CG34" s="139">
        <v>3329</v>
      </c>
      <c r="CH34" s="139">
        <v>6811</v>
      </c>
      <c r="CI34" s="139">
        <v>280</v>
      </c>
      <c r="CJ34" s="139">
        <v>4</v>
      </c>
      <c r="CK34" s="139">
        <v>262</v>
      </c>
      <c r="CL34" s="139">
        <v>547</v>
      </c>
      <c r="CM34" s="139">
        <v>12339</v>
      </c>
      <c r="CN34" s="139">
        <v>3208</v>
      </c>
      <c r="CO34" s="139">
        <v>18610</v>
      </c>
      <c r="CP34" s="139">
        <v>925</v>
      </c>
      <c r="CQ34" s="139">
        <v>609</v>
      </c>
      <c r="CR34" s="139">
        <v>5568</v>
      </c>
      <c r="CS34" s="139">
        <v>11980</v>
      </c>
      <c r="CT34" s="139">
        <v>4820</v>
      </c>
      <c r="CU34" s="139">
        <v>98</v>
      </c>
      <c r="CV34" s="139">
        <v>68786</v>
      </c>
      <c r="CW34" s="139">
        <v>2374</v>
      </c>
      <c r="CX34" s="139">
        <v>6081.0131667835103</v>
      </c>
      <c r="CY34" s="139">
        <v>17547.1572700297</v>
      </c>
      <c r="CZ34" s="139">
        <v>43292.2628231493</v>
      </c>
      <c r="DA34" s="139">
        <v>33957</v>
      </c>
      <c r="DB34" s="139">
        <v>317</v>
      </c>
      <c r="DC34" s="139">
        <v>1593</v>
      </c>
      <c r="DD34" s="139">
        <v>89</v>
      </c>
      <c r="DE34" s="139">
        <v>1118</v>
      </c>
      <c r="DF34" s="139">
        <v>778</v>
      </c>
      <c r="DG34" s="139">
        <v>2726</v>
      </c>
      <c r="DH34" s="139">
        <v>2370</v>
      </c>
      <c r="DI34" s="139">
        <v>32730</v>
      </c>
      <c r="DJ34" s="139">
        <v>130506</v>
      </c>
      <c r="DK34" s="139">
        <v>73020.999999999898</v>
      </c>
      <c r="DL34" s="139">
        <v>934.00000000000102</v>
      </c>
      <c r="DM34" s="139">
        <v>12933</v>
      </c>
      <c r="DN34" s="139">
        <v>94447.000000000102</v>
      </c>
      <c r="DO34" s="139">
        <v>2215</v>
      </c>
      <c r="DP34" s="139">
        <v>1108</v>
      </c>
      <c r="DQ34" s="139">
        <v>37382</v>
      </c>
      <c r="DR34" s="139">
        <v>664</v>
      </c>
      <c r="DS34" s="139">
        <v>31674</v>
      </c>
      <c r="DT34" s="139">
        <v>4224</v>
      </c>
      <c r="DU34" s="139">
        <v>40527</v>
      </c>
      <c r="DV34" s="139">
        <v>226</v>
      </c>
      <c r="DW34" s="139">
        <v>15547</v>
      </c>
      <c r="DX34" s="139">
        <v>1242</v>
      </c>
      <c r="DY34" s="139">
        <v>31481</v>
      </c>
      <c r="DZ34" s="139">
        <v>5850</v>
      </c>
      <c r="EA34" s="139">
        <v>659.00000000000102</v>
      </c>
      <c r="EB34" s="139">
        <v>4315</v>
      </c>
      <c r="EC34" s="140">
        <v>2278222.0064332699</v>
      </c>
      <c r="ED34" s="141">
        <v>6110005</v>
      </c>
    </row>
    <row r="35" spans="1:134" s="117" customFormat="1" x14ac:dyDescent="0.2">
      <c r="A35" s="117">
        <v>1992</v>
      </c>
      <c r="B35" s="137">
        <v>80299.000000000102</v>
      </c>
      <c r="C35" s="137">
        <v>16510</v>
      </c>
      <c r="D35" s="137">
        <v>23858</v>
      </c>
      <c r="E35" s="137">
        <v>31190</v>
      </c>
      <c r="F35" s="137">
        <v>14851</v>
      </c>
      <c r="G35" s="137">
        <v>127529</v>
      </c>
      <c r="H35" s="137">
        <v>4484</v>
      </c>
      <c r="I35" s="137">
        <v>37915</v>
      </c>
      <c r="J35" s="137">
        <v>14813</v>
      </c>
      <c r="K35" s="137">
        <v>6282</v>
      </c>
      <c r="L35" s="137">
        <v>13051</v>
      </c>
      <c r="M35" s="137">
        <v>108273</v>
      </c>
      <c r="N35" s="137">
        <v>243562</v>
      </c>
      <c r="O35" s="137">
        <v>20590</v>
      </c>
      <c r="P35" s="137">
        <v>16012</v>
      </c>
      <c r="Q35" s="137">
        <v>8541.9999999999909</v>
      </c>
      <c r="R35" s="137">
        <v>116745</v>
      </c>
      <c r="S35" s="137">
        <v>306398</v>
      </c>
      <c r="T35" s="137">
        <v>3692</v>
      </c>
      <c r="U35" s="137">
        <v>6041</v>
      </c>
      <c r="V35" s="137">
        <v>2934</v>
      </c>
      <c r="W35" s="137">
        <v>45845</v>
      </c>
      <c r="X35" s="137">
        <v>6857</v>
      </c>
      <c r="Y35" s="137">
        <v>8072.00000000001</v>
      </c>
      <c r="Z35" s="137">
        <v>97432.000000000102</v>
      </c>
      <c r="AA35" s="137">
        <v>13143</v>
      </c>
      <c r="AB35" s="137">
        <v>499</v>
      </c>
      <c r="AC35" s="137">
        <v>33614</v>
      </c>
      <c r="AD35" s="137">
        <v>581965.00000000105</v>
      </c>
      <c r="AE35" s="137">
        <v>12448</v>
      </c>
      <c r="AF35" s="137">
        <v>3400</v>
      </c>
      <c r="AG35" s="137">
        <v>63827.999999999898</v>
      </c>
      <c r="AH35" s="137">
        <v>15061</v>
      </c>
      <c r="AI35" s="137">
        <v>11744</v>
      </c>
      <c r="AJ35" s="137">
        <v>174988</v>
      </c>
      <c r="AK35" s="137">
        <v>160200</v>
      </c>
      <c r="AL35" s="137">
        <v>1329699</v>
      </c>
      <c r="AM35" s="137">
        <v>1105974</v>
      </c>
      <c r="AN35" s="138">
        <v>3762366</v>
      </c>
      <c r="AO35" s="139">
        <v>651</v>
      </c>
      <c r="AP35" s="139">
        <v>33119</v>
      </c>
      <c r="AQ35" s="139">
        <v>1105</v>
      </c>
      <c r="AR35" s="139">
        <v>15730</v>
      </c>
      <c r="AS35" s="139">
        <v>2888</v>
      </c>
      <c r="AT35" s="139">
        <v>4840</v>
      </c>
      <c r="AU35" s="139">
        <v>1813</v>
      </c>
      <c r="AV35" s="139">
        <v>899</v>
      </c>
      <c r="AW35" s="139">
        <v>60187</v>
      </c>
      <c r="AX35" s="139">
        <v>130</v>
      </c>
      <c r="AY35" s="139">
        <v>1035</v>
      </c>
      <c r="AZ35" s="139">
        <v>23476</v>
      </c>
      <c r="BA35" s="139">
        <v>1172</v>
      </c>
      <c r="BB35" s="139">
        <v>9084.9999999999909</v>
      </c>
      <c r="BC35" s="139">
        <v>735201</v>
      </c>
      <c r="BD35" s="139">
        <v>16921</v>
      </c>
      <c r="BE35" s="139">
        <v>1034</v>
      </c>
      <c r="BF35" s="139">
        <v>1261</v>
      </c>
      <c r="BG35" s="139">
        <v>1439</v>
      </c>
      <c r="BH35" s="139">
        <v>6082</v>
      </c>
      <c r="BI35" s="139">
        <v>22161</v>
      </c>
      <c r="BJ35" s="139">
        <v>935</v>
      </c>
      <c r="BK35" s="139">
        <v>808.99999999999898</v>
      </c>
      <c r="BL35" s="139">
        <v>4182</v>
      </c>
      <c r="BM35" s="139">
        <v>1117</v>
      </c>
      <c r="BN35" s="139">
        <v>1641</v>
      </c>
      <c r="BO35" s="139">
        <v>839.00000000000102</v>
      </c>
      <c r="BP35" s="139">
        <v>9116.0000000000091</v>
      </c>
      <c r="BQ35" s="139">
        <v>213699</v>
      </c>
      <c r="BR35" s="139">
        <v>55243</v>
      </c>
      <c r="BS35" s="139">
        <v>62469</v>
      </c>
      <c r="BT35" s="139">
        <v>11317</v>
      </c>
      <c r="BU35" s="139">
        <v>71259</v>
      </c>
      <c r="BV35" s="139">
        <v>1511</v>
      </c>
      <c r="BW35" s="139">
        <v>77524</v>
      </c>
      <c r="BX35" s="139">
        <v>5750</v>
      </c>
      <c r="BY35" s="139">
        <v>2962</v>
      </c>
      <c r="BZ35" s="139">
        <v>76</v>
      </c>
      <c r="CA35" s="139">
        <v>285</v>
      </c>
      <c r="CB35" s="139">
        <v>179</v>
      </c>
      <c r="CC35" s="139">
        <v>20534</v>
      </c>
      <c r="CD35" s="139">
        <v>557</v>
      </c>
      <c r="CE35" s="139">
        <v>466</v>
      </c>
      <c r="CF35" s="139">
        <v>89575</v>
      </c>
      <c r="CG35" s="139">
        <v>3021</v>
      </c>
      <c r="CH35" s="139">
        <v>7101</v>
      </c>
      <c r="CI35" s="139">
        <v>273</v>
      </c>
      <c r="CJ35" s="139">
        <v>4</v>
      </c>
      <c r="CK35" s="139">
        <v>363</v>
      </c>
      <c r="CL35" s="139">
        <v>653</v>
      </c>
      <c r="CM35" s="139">
        <v>17694</v>
      </c>
      <c r="CN35" s="139">
        <v>3466</v>
      </c>
      <c r="CO35" s="139">
        <v>19850</v>
      </c>
      <c r="CP35" s="139">
        <v>1095</v>
      </c>
      <c r="CQ35" s="139">
        <v>715</v>
      </c>
      <c r="CR35" s="139">
        <v>5560</v>
      </c>
      <c r="CS35" s="139">
        <v>13295</v>
      </c>
      <c r="CT35" s="139">
        <v>7309</v>
      </c>
      <c r="CU35" s="139">
        <v>97</v>
      </c>
      <c r="CV35" s="139">
        <v>69948</v>
      </c>
      <c r="CW35" s="139">
        <v>2211</v>
      </c>
      <c r="CX35" s="139">
        <v>5719</v>
      </c>
      <c r="CY35" s="139">
        <v>16585</v>
      </c>
      <c r="CZ35" s="139">
        <v>40715</v>
      </c>
      <c r="DA35" s="139">
        <v>32648</v>
      </c>
      <c r="DB35" s="139">
        <v>269</v>
      </c>
      <c r="DC35" s="139">
        <v>1633</v>
      </c>
      <c r="DD35" s="139">
        <v>72</v>
      </c>
      <c r="DE35" s="139">
        <v>1113</v>
      </c>
      <c r="DF35" s="139">
        <v>517</v>
      </c>
      <c r="DG35" s="139">
        <v>2917</v>
      </c>
      <c r="DH35" s="139">
        <v>2371</v>
      </c>
      <c r="DI35" s="139">
        <v>39300</v>
      </c>
      <c r="DJ35" s="139">
        <v>4</v>
      </c>
      <c r="DK35" s="139">
        <v>77865.999999999898</v>
      </c>
      <c r="DL35" s="139">
        <v>949</v>
      </c>
      <c r="DM35" s="139">
        <v>13708</v>
      </c>
      <c r="DN35" s="139">
        <v>88588</v>
      </c>
      <c r="DO35" s="139">
        <v>2192</v>
      </c>
      <c r="DP35" s="139">
        <v>1379</v>
      </c>
      <c r="DQ35" s="139">
        <v>40273</v>
      </c>
      <c r="DR35" s="139">
        <v>644</v>
      </c>
      <c r="DS35" s="139">
        <v>34587</v>
      </c>
      <c r="DT35" s="139">
        <v>4097</v>
      </c>
      <c r="DU35" s="139">
        <v>41752</v>
      </c>
      <c r="DV35" s="139">
        <v>229</v>
      </c>
      <c r="DW35" s="139">
        <v>15854</v>
      </c>
      <c r="DX35" s="139">
        <v>1410</v>
      </c>
      <c r="DY35" s="139">
        <v>28872</v>
      </c>
      <c r="DZ35" s="139">
        <v>5857</v>
      </c>
      <c r="EA35" s="139">
        <v>670</v>
      </c>
      <c r="EB35" s="139">
        <v>4609</v>
      </c>
      <c r="EC35" s="140">
        <v>2232328</v>
      </c>
      <c r="ED35" s="141">
        <v>5994694</v>
      </c>
    </row>
    <row r="36" spans="1:134" s="117" customFormat="1" x14ac:dyDescent="0.2">
      <c r="A36" s="117">
        <v>1993</v>
      </c>
      <c r="B36" s="137">
        <v>82388</v>
      </c>
      <c r="C36" s="137">
        <v>16439</v>
      </c>
      <c r="D36" s="137">
        <v>20303</v>
      </c>
      <c r="E36" s="137">
        <v>29704</v>
      </c>
      <c r="F36" s="137">
        <v>18565</v>
      </c>
      <c r="G36" s="137">
        <v>130330</v>
      </c>
      <c r="H36" s="137">
        <v>4480</v>
      </c>
      <c r="I36" s="137">
        <v>35945</v>
      </c>
      <c r="J36" s="137">
        <v>15587</v>
      </c>
      <c r="K36" s="137">
        <v>5080</v>
      </c>
      <c r="L36" s="137">
        <v>13790</v>
      </c>
      <c r="M36" s="137">
        <v>106110</v>
      </c>
      <c r="N36" s="137">
        <v>239722</v>
      </c>
      <c r="O36" s="137">
        <v>20629</v>
      </c>
      <c r="P36" s="137">
        <v>16396</v>
      </c>
      <c r="Q36" s="137">
        <v>8524</v>
      </c>
      <c r="R36" s="137">
        <v>115416</v>
      </c>
      <c r="S36" s="137">
        <v>302308</v>
      </c>
      <c r="T36" s="137">
        <v>3302</v>
      </c>
      <c r="U36" s="137">
        <v>4771</v>
      </c>
      <c r="V36" s="137">
        <v>2955</v>
      </c>
      <c r="W36" s="137">
        <v>46946</v>
      </c>
      <c r="X36" s="137">
        <v>7338</v>
      </c>
      <c r="Y36" s="137">
        <v>8780.0000000000091</v>
      </c>
      <c r="Z36" s="137">
        <v>96133</v>
      </c>
      <c r="AA36" s="137">
        <v>12766</v>
      </c>
      <c r="AB36" s="137">
        <v>543</v>
      </c>
      <c r="AC36" s="137">
        <v>32915</v>
      </c>
      <c r="AD36" s="137">
        <v>535570</v>
      </c>
      <c r="AE36" s="137">
        <v>11173</v>
      </c>
      <c r="AF36" s="137">
        <v>3587</v>
      </c>
      <c r="AG36" s="137">
        <v>59833</v>
      </c>
      <c r="AH36" s="137">
        <v>14190</v>
      </c>
      <c r="AI36" s="137">
        <v>11116</v>
      </c>
      <c r="AJ36" s="137">
        <v>148926</v>
      </c>
      <c r="AK36" s="137">
        <v>154765</v>
      </c>
      <c r="AL36" s="137">
        <v>1409186</v>
      </c>
      <c r="AM36" s="137">
        <v>1085243</v>
      </c>
      <c r="AN36" s="138">
        <v>3746511</v>
      </c>
      <c r="AO36" s="139">
        <v>639</v>
      </c>
      <c r="AP36" s="139">
        <v>32345</v>
      </c>
      <c r="AQ36" s="139">
        <v>790</v>
      </c>
      <c r="AR36" s="139">
        <v>13462</v>
      </c>
      <c r="AS36" s="139">
        <v>4129</v>
      </c>
      <c r="AT36" s="139">
        <v>4747</v>
      </c>
      <c r="AU36" s="139">
        <v>2192</v>
      </c>
      <c r="AV36" s="139">
        <v>957</v>
      </c>
      <c r="AW36" s="139">
        <v>62923</v>
      </c>
      <c r="AX36" s="139">
        <v>130</v>
      </c>
      <c r="AY36" s="139">
        <v>1063</v>
      </c>
      <c r="AZ36" s="139">
        <v>22721</v>
      </c>
      <c r="BA36" s="139">
        <v>1452</v>
      </c>
      <c r="BB36" s="139">
        <v>9674</v>
      </c>
      <c r="BC36" s="139">
        <v>785027</v>
      </c>
      <c r="BD36" s="139">
        <v>17459</v>
      </c>
      <c r="BE36" s="139">
        <v>1078</v>
      </c>
      <c r="BF36" s="139">
        <v>1607</v>
      </c>
      <c r="BG36" s="139">
        <v>1545</v>
      </c>
      <c r="BH36" s="139">
        <v>6596</v>
      </c>
      <c r="BI36" s="139">
        <v>25404</v>
      </c>
      <c r="BJ36" s="139">
        <v>1061</v>
      </c>
      <c r="BK36" s="139">
        <v>826.00000000000102</v>
      </c>
      <c r="BL36" s="139">
        <v>2714</v>
      </c>
      <c r="BM36" s="139">
        <v>1272</v>
      </c>
      <c r="BN36" s="139">
        <v>1543</v>
      </c>
      <c r="BO36" s="139">
        <v>777.00000000000102</v>
      </c>
      <c r="BP36" s="139">
        <v>9580</v>
      </c>
      <c r="BQ36" s="139">
        <v>222061</v>
      </c>
      <c r="BR36" s="139">
        <v>59613</v>
      </c>
      <c r="BS36" s="139">
        <v>64840</v>
      </c>
      <c r="BT36" s="139">
        <v>12312</v>
      </c>
      <c r="BU36" s="139">
        <v>60296</v>
      </c>
      <c r="BV36" s="139">
        <v>1731</v>
      </c>
      <c r="BW36" s="139">
        <v>87797</v>
      </c>
      <c r="BX36" s="139">
        <v>9074</v>
      </c>
      <c r="BY36" s="139">
        <v>2265</v>
      </c>
      <c r="BZ36" s="139">
        <v>76</v>
      </c>
      <c r="CA36" s="139">
        <v>292</v>
      </c>
      <c r="CB36" s="139">
        <v>189</v>
      </c>
      <c r="CC36" s="139">
        <v>25013</v>
      </c>
      <c r="CD36" s="139">
        <v>727.99999999999898</v>
      </c>
      <c r="CE36" s="139">
        <v>484</v>
      </c>
      <c r="CF36" s="139">
        <v>90083</v>
      </c>
      <c r="CG36" s="139">
        <v>2540</v>
      </c>
      <c r="CH36" s="139">
        <v>7695</v>
      </c>
      <c r="CI36" s="139">
        <v>294</v>
      </c>
      <c r="CJ36" s="139">
        <v>5</v>
      </c>
      <c r="CK36" s="139">
        <v>400</v>
      </c>
      <c r="CL36" s="139">
        <v>628</v>
      </c>
      <c r="CM36" s="139">
        <v>16379</v>
      </c>
      <c r="CN36" s="139">
        <v>3812</v>
      </c>
      <c r="CO36" s="139">
        <v>21273</v>
      </c>
      <c r="CP36" s="139">
        <v>1126</v>
      </c>
      <c r="CQ36" s="139">
        <v>805</v>
      </c>
      <c r="CR36" s="139">
        <v>6424</v>
      </c>
      <c r="CS36" s="139">
        <v>13494</v>
      </c>
      <c r="CT36" s="139">
        <v>8378</v>
      </c>
      <c r="CU36" s="139">
        <v>103</v>
      </c>
      <c r="CV36" s="139">
        <v>71810</v>
      </c>
      <c r="CW36" s="139">
        <v>1724</v>
      </c>
      <c r="CX36" s="139">
        <v>4262</v>
      </c>
      <c r="CY36" s="139">
        <v>14735</v>
      </c>
      <c r="CZ36" s="139">
        <v>41278</v>
      </c>
      <c r="DA36" s="139">
        <v>33167</v>
      </c>
      <c r="DB36" s="139">
        <v>288</v>
      </c>
      <c r="DC36" s="139">
        <v>1617</v>
      </c>
      <c r="DD36" s="139">
        <v>36</v>
      </c>
      <c r="DE36" s="139">
        <v>1125</v>
      </c>
      <c r="DF36" s="139">
        <v>485</v>
      </c>
      <c r="DG36" s="139">
        <v>2981</v>
      </c>
      <c r="DH36" s="139">
        <v>2500</v>
      </c>
      <c r="DI36" s="139">
        <v>40117</v>
      </c>
      <c r="DJ36" s="139">
        <v>4</v>
      </c>
      <c r="DK36" s="139">
        <v>85579.000000000102</v>
      </c>
      <c r="DL36" s="139">
        <v>979.99999999999898</v>
      </c>
      <c r="DM36" s="139">
        <v>14897</v>
      </c>
      <c r="DN36" s="139">
        <v>93414.000000000102</v>
      </c>
      <c r="DO36" s="139">
        <v>2512</v>
      </c>
      <c r="DP36" s="139">
        <v>1337</v>
      </c>
      <c r="DQ36" s="139">
        <v>43662</v>
      </c>
      <c r="DR36" s="139">
        <v>719</v>
      </c>
      <c r="DS36" s="139">
        <v>38875</v>
      </c>
      <c r="DT36" s="139">
        <v>4500</v>
      </c>
      <c r="DU36" s="139">
        <v>43396</v>
      </c>
      <c r="DV36" s="139">
        <v>227</v>
      </c>
      <c r="DW36" s="139">
        <v>17993</v>
      </c>
      <c r="DX36" s="139">
        <v>1218</v>
      </c>
      <c r="DY36" s="139">
        <v>33912</v>
      </c>
      <c r="DZ36" s="139">
        <v>6274</v>
      </c>
      <c r="EA36" s="139">
        <v>682</v>
      </c>
      <c r="EB36" s="139">
        <v>4420</v>
      </c>
      <c r="EC36" s="140">
        <v>2344649</v>
      </c>
      <c r="ED36" s="141">
        <v>6091160</v>
      </c>
    </row>
    <row r="37" spans="1:134" s="117" customFormat="1" x14ac:dyDescent="0.2">
      <c r="A37" s="117">
        <v>1994</v>
      </c>
      <c r="B37" s="137">
        <v>82889.999999999898</v>
      </c>
      <c r="C37" s="137">
        <v>16663</v>
      </c>
      <c r="D37" s="137">
        <v>17975</v>
      </c>
      <c r="E37" s="137">
        <v>30899</v>
      </c>
      <c r="F37" s="137">
        <v>14820</v>
      </c>
      <c r="G37" s="137">
        <v>123941</v>
      </c>
      <c r="H37" s="137">
        <v>4602</v>
      </c>
      <c r="I37" s="137">
        <v>34318</v>
      </c>
      <c r="J37" s="137">
        <v>16649</v>
      </c>
      <c r="K37" s="137">
        <v>5089</v>
      </c>
      <c r="L37" s="137">
        <v>15680</v>
      </c>
      <c r="M37" s="137">
        <v>100752</v>
      </c>
      <c r="N37" s="137">
        <v>236479</v>
      </c>
      <c r="O37" s="137">
        <v>21370</v>
      </c>
      <c r="P37" s="137">
        <v>15835</v>
      </c>
      <c r="Q37" s="137">
        <v>8919.0000000000091</v>
      </c>
      <c r="R37" s="137">
        <v>112518</v>
      </c>
      <c r="S37" s="137">
        <v>320160</v>
      </c>
      <c r="T37" s="137">
        <v>3086</v>
      </c>
      <c r="U37" s="137">
        <v>4734</v>
      </c>
      <c r="V37" s="137">
        <v>2787</v>
      </c>
      <c r="W37" s="137">
        <v>47108</v>
      </c>
      <c r="X37" s="137">
        <v>7198</v>
      </c>
      <c r="Y37" s="137">
        <v>7976.00000000001</v>
      </c>
      <c r="Z37" s="137">
        <v>91671.999999999898</v>
      </c>
      <c r="AA37" s="137">
        <v>12972</v>
      </c>
      <c r="AB37" s="137">
        <v>548</v>
      </c>
      <c r="AC37" s="137">
        <v>31474</v>
      </c>
      <c r="AD37" s="137">
        <v>469745</v>
      </c>
      <c r="AE37" s="137">
        <v>11004</v>
      </c>
      <c r="AF37" s="137">
        <v>3634</v>
      </c>
      <c r="AG37" s="137">
        <v>63691.999999999898</v>
      </c>
      <c r="AH37" s="137">
        <v>14873</v>
      </c>
      <c r="AI37" s="137">
        <v>11268</v>
      </c>
      <c r="AJ37" s="137">
        <v>121901</v>
      </c>
      <c r="AK37" s="137">
        <v>153743</v>
      </c>
      <c r="AL37" s="137">
        <v>1425464</v>
      </c>
      <c r="AM37" s="137">
        <v>1070769.9999999998</v>
      </c>
      <c r="AN37" s="138">
        <v>3664438</v>
      </c>
      <c r="AO37" s="139">
        <v>526</v>
      </c>
      <c r="AP37" s="139">
        <v>33638</v>
      </c>
      <c r="AQ37" s="139">
        <v>809</v>
      </c>
      <c r="AR37" s="139">
        <v>11637</v>
      </c>
      <c r="AS37" s="139">
        <v>4160</v>
      </c>
      <c r="AT37" s="139">
        <v>5173.00000000001</v>
      </c>
      <c r="AU37" s="139">
        <v>2429</v>
      </c>
      <c r="AV37" s="139">
        <v>957</v>
      </c>
      <c r="AW37" s="139">
        <v>66036</v>
      </c>
      <c r="AX37" s="139">
        <v>147</v>
      </c>
      <c r="AY37" s="139">
        <v>1041</v>
      </c>
      <c r="AZ37" s="139">
        <v>24396</v>
      </c>
      <c r="BA37" s="139">
        <v>1622</v>
      </c>
      <c r="BB37" s="139">
        <v>10605</v>
      </c>
      <c r="BC37" s="139">
        <v>833990</v>
      </c>
      <c r="BD37" s="139">
        <v>18427</v>
      </c>
      <c r="BE37" s="139">
        <v>1437</v>
      </c>
      <c r="BF37" s="139">
        <v>1432</v>
      </c>
      <c r="BG37" s="139">
        <v>1585</v>
      </c>
      <c r="BH37" s="139">
        <v>3719</v>
      </c>
      <c r="BI37" s="139">
        <v>23265</v>
      </c>
      <c r="BJ37" s="139">
        <v>1208</v>
      </c>
      <c r="BK37" s="139">
        <v>819</v>
      </c>
      <c r="BL37" s="139">
        <v>1659</v>
      </c>
      <c r="BM37" s="139">
        <v>1383</v>
      </c>
      <c r="BN37" s="139">
        <v>1865</v>
      </c>
      <c r="BO37" s="139">
        <v>910.00000000000102</v>
      </c>
      <c r="BP37" s="139">
        <v>8571.0000000000091</v>
      </c>
      <c r="BQ37" s="139">
        <v>235869</v>
      </c>
      <c r="BR37" s="139">
        <v>60380</v>
      </c>
      <c r="BS37" s="139">
        <v>72491</v>
      </c>
      <c r="BT37" s="139">
        <v>12850</v>
      </c>
      <c r="BU37" s="139">
        <v>54401</v>
      </c>
      <c r="BV37" s="139">
        <v>1788</v>
      </c>
      <c r="BW37" s="139">
        <v>93820.000000000102</v>
      </c>
      <c r="BX37" s="139">
        <v>10610</v>
      </c>
      <c r="BY37" s="139">
        <v>1653</v>
      </c>
      <c r="BZ37" s="139">
        <v>82</v>
      </c>
      <c r="CA37" s="139">
        <v>359</v>
      </c>
      <c r="CB37" s="139">
        <v>196</v>
      </c>
      <c r="CC37" s="139">
        <v>25637</v>
      </c>
      <c r="CD37" s="139">
        <v>664.99999999999898</v>
      </c>
      <c r="CE37" s="139">
        <v>443</v>
      </c>
      <c r="CF37" s="139">
        <v>94896</v>
      </c>
      <c r="CG37" s="139">
        <v>2171</v>
      </c>
      <c r="CH37" s="139">
        <v>8083.00000000001</v>
      </c>
      <c r="CI37" s="139">
        <v>292</v>
      </c>
      <c r="CJ37" s="139">
        <v>8</v>
      </c>
      <c r="CK37" s="139">
        <v>463</v>
      </c>
      <c r="CL37" s="139">
        <v>693</v>
      </c>
      <c r="CM37" s="139">
        <v>12724</v>
      </c>
      <c r="CN37" s="139">
        <v>4331</v>
      </c>
      <c r="CO37" s="139">
        <v>23136</v>
      </c>
      <c r="CP37" s="139">
        <v>1304</v>
      </c>
      <c r="CQ37" s="139">
        <v>954</v>
      </c>
      <c r="CR37" s="139">
        <v>6335</v>
      </c>
      <c r="CS37" s="139">
        <v>14944</v>
      </c>
      <c r="CT37" s="139">
        <v>8242</v>
      </c>
      <c r="CU37" s="139">
        <v>102</v>
      </c>
      <c r="CV37" s="139">
        <v>71155</v>
      </c>
      <c r="CW37" s="139">
        <v>2248</v>
      </c>
      <c r="CX37" s="139">
        <v>3297</v>
      </c>
      <c r="CY37" s="139">
        <v>14572</v>
      </c>
      <c r="CZ37" s="139">
        <v>40036</v>
      </c>
      <c r="DA37" s="139">
        <v>35638</v>
      </c>
      <c r="DB37" s="139">
        <v>286</v>
      </c>
      <c r="DC37" s="139">
        <v>1648</v>
      </c>
      <c r="DD37" s="139">
        <v>132</v>
      </c>
      <c r="DE37" s="139">
        <v>1208</v>
      </c>
      <c r="DF37" s="139">
        <v>478</v>
      </c>
      <c r="DG37" s="139">
        <v>3178</v>
      </c>
      <c r="DH37" s="139">
        <v>2630</v>
      </c>
      <c r="DI37" s="139">
        <v>43993</v>
      </c>
      <c r="DJ37" s="139">
        <v>4</v>
      </c>
      <c r="DK37" s="139">
        <v>84269.999999999898</v>
      </c>
      <c r="DL37" s="139">
        <v>1064</v>
      </c>
      <c r="DM37" s="139">
        <v>17826</v>
      </c>
      <c r="DN37" s="139">
        <v>97881.000000000102</v>
      </c>
      <c r="DO37" s="139">
        <v>1737</v>
      </c>
      <c r="DP37" s="139">
        <v>1475</v>
      </c>
      <c r="DQ37" s="139">
        <v>45695</v>
      </c>
      <c r="DR37" s="139">
        <v>667</v>
      </c>
      <c r="DS37" s="139">
        <v>43163</v>
      </c>
      <c r="DT37" s="139">
        <v>4347</v>
      </c>
      <c r="DU37" s="139">
        <v>42772</v>
      </c>
      <c r="DV37" s="139">
        <v>208</v>
      </c>
      <c r="DW37" s="139">
        <v>19943</v>
      </c>
      <c r="DX37" s="139">
        <v>1109</v>
      </c>
      <c r="DY37" s="139">
        <v>35437</v>
      </c>
      <c r="DZ37" s="139">
        <v>7153</v>
      </c>
      <c r="EA37" s="139">
        <v>660</v>
      </c>
      <c r="EB37" s="139">
        <v>4812</v>
      </c>
      <c r="EC37" s="140">
        <v>2444090</v>
      </c>
      <c r="ED37" s="141">
        <v>6108528</v>
      </c>
    </row>
    <row r="38" spans="1:134" s="117" customFormat="1" x14ac:dyDescent="0.2">
      <c r="A38" s="117">
        <v>1995</v>
      </c>
      <c r="B38" s="137">
        <v>83838</v>
      </c>
      <c r="C38" s="137">
        <v>16834</v>
      </c>
      <c r="D38" s="137">
        <v>16940</v>
      </c>
      <c r="E38" s="137">
        <v>30809</v>
      </c>
      <c r="F38" s="137">
        <v>15818</v>
      </c>
      <c r="G38" s="137">
        <v>125386</v>
      </c>
      <c r="H38" s="137">
        <v>4803</v>
      </c>
      <c r="I38" s="137">
        <v>34102</v>
      </c>
      <c r="J38" s="137">
        <v>15037</v>
      </c>
      <c r="K38" s="137">
        <v>4569</v>
      </c>
      <c r="L38" s="137">
        <v>14406</v>
      </c>
      <c r="M38" s="137">
        <v>107251</v>
      </c>
      <c r="N38" s="137">
        <v>236093</v>
      </c>
      <c r="O38" s="137">
        <v>21594</v>
      </c>
      <c r="P38" s="137">
        <v>16377</v>
      </c>
      <c r="Q38" s="137">
        <v>8965.0000000000091</v>
      </c>
      <c r="R38" s="137">
        <v>119633</v>
      </c>
      <c r="S38" s="137">
        <v>322865</v>
      </c>
      <c r="T38" s="137">
        <v>2629</v>
      </c>
      <c r="U38" s="137">
        <v>4419</v>
      </c>
      <c r="V38" s="137">
        <v>2277</v>
      </c>
      <c r="W38" s="137">
        <v>48080</v>
      </c>
      <c r="X38" s="137">
        <v>7372</v>
      </c>
      <c r="Y38" s="137">
        <v>9519</v>
      </c>
      <c r="Z38" s="137">
        <v>94577.000000000102</v>
      </c>
      <c r="AA38" s="137">
        <v>14160</v>
      </c>
      <c r="AB38" s="137">
        <v>531</v>
      </c>
      <c r="AC38" s="137">
        <v>34661</v>
      </c>
      <c r="AD38" s="137">
        <v>453375</v>
      </c>
      <c r="AE38" s="137">
        <v>11865</v>
      </c>
      <c r="AF38" s="137">
        <v>3924</v>
      </c>
      <c r="AG38" s="137">
        <v>65921</v>
      </c>
      <c r="AH38" s="137">
        <v>13838</v>
      </c>
      <c r="AI38" s="137">
        <v>10699</v>
      </c>
      <c r="AJ38" s="137">
        <v>121610</v>
      </c>
      <c r="AK38" s="137">
        <v>153947</v>
      </c>
      <c r="AL38" s="137">
        <v>1428407</v>
      </c>
      <c r="AM38" s="137">
        <v>1091786</v>
      </c>
      <c r="AN38" s="138">
        <v>3677131</v>
      </c>
      <c r="AO38" s="139">
        <v>568.99999999999898</v>
      </c>
      <c r="AP38" s="139">
        <v>33419</v>
      </c>
      <c r="AQ38" s="139">
        <v>952</v>
      </c>
      <c r="AR38" s="139">
        <v>9130</v>
      </c>
      <c r="AS38" s="139">
        <v>4369</v>
      </c>
      <c r="AT38" s="139">
        <v>6222</v>
      </c>
      <c r="AU38" s="139">
        <v>2570</v>
      </c>
      <c r="AV38" s="139">
        <v>961</v>
      </c>
      <c r="AW38" s="139">
        <v>70452</v>
      </c>
      <c r="AX38" s="139">
        <v>392</v>
      </c>
      <c r="AY38" s="139">
        <v>1190</v>
      </c>
      <c r="AZ38" s="139">
        <v>24368</v>
      </c>
      <c r="BA38" s="139">
        <v>1628</v>
      </c>
      <c r="BB38" s="139">
        <v>11578</v>
      </c>
      <c r="BC38" s="139">
        <v>905450</v>
      </c>
      <c r="BD38" s="139">
        <v>16256</v>
      </c>
      <c r="BE38" s="139">
        <v>1327</v>
      </c>
      <c r="BF38" s="139">
        <v>1945</v>
      </c>
      <c r="BG38" s="139">
        <v>1559</v>
      </c>
      <c r="BH38" s="139">
        <v>6221</v>
      </c>
      <c r="BI38" s="139">
        <v>26104</v>
      </c>
      <c r="BJ38" s="139">
        <v>1440</v>
      </c>
      <c r="BK38" s="139">
        <v>587</v>
      </c>
      <c r="BL38" s="139">
        <v>628</v>
      </c>
      <c r="BM38" s="139">
        <v>1480</v>
      </c>
      <c r="BN38" s="139">
        <v>1954</v>
      </c>
      <c r="BO38" s="139">
        <v>1058</v>
      </c>
      <c r="BP38" s="139">
        <v>8623</v>
      </c>
      <c r="BQ38" s="139">
        <v>250899</v>
      </c>
      <c r="BR38" s="139">
        <v>61342</v>
      </c>
      <c r="BS38" s="139">
        <v>74592.000000000102</v>
      </c>
      <c r="BT38" s="139">
        <v>14790</v>
      </c>
      <c r="BU38" s="139">
        <v>45468</v>
      </c>
      <c r="BV38" s="139">
        <v>2060</v>
      </c>
      <c r="BW38" s="139">
        <v>102201</v>
      </c>
      <c r="BX38" s="139">
        <v>14950</v>
      </c>
      <c r="BY38" s="139">
        <v>1220</v>
      </c>
      <c r="BZ38" s="139">
        <v>103</v>
      </c>
      <c r="CA38" s="139">
        <v>358</v>
      </c>
      <c r="CB38" s="139">
        <v>199</v>
      </c>
      <c r="CC38" s="139">
        <v>33033</v>
      </c>
      <c r="CD38" s="139">
        <v>580.00000000000102</v>
      </c>
      <c r="CE38" s="139">
        <v>499</v>
      </c>
      <c r="CF38" s="139">
        <v>89457</v>
      </c>
      <c r="CG38" s="139">
        <v>2161</v>
      </c>
      <c r="CH38" s="139">
        <v>8283</v>
      </c>
      <c r="CI38" s="139">
        <v>303</v>
      </c>
      <c r="CJ38" s="139">
        <v>475</v>
      </c>
      <c r="CK38" s="139">
        <v>555</v>
      </c>
      <c r="CL38" s="139">
        <v>758</v>
      </c>
      <c r="CM38" s="139">
        <v>9522</v>
      </c>
      <c r="CN38" s="139">
        <v>4623</v>
      </c>
      <c r="CO38" s="139">
        <v>23039</v>
      </c>
      <c r="CP38" s="139">
        <v>947</v>
      </c>
      <c r="CQ38" s="139">
        <v>1081</v>
      </c>
      <c r="CR38" s="139">
        <v>6513</v>
      </c>
      <c r="CS38" s="139">
        <v>16556</v>
      </c>
      <c r="CT38" s="139">
        <v>8406.0000000000091</v>
      </c>
      <c r="CU38" s="139">
        <v>103</v>
      </c>
      <c r="CV38" s="139">
        <v>71064</v>
      </c>
      <c r="CW38" s="139">
        <v>2373</v>
      </c>
      <c r="CX38" s="139">
        <v>3052</v>
      </c>
      <c r="CY38" s="139">
        <v>15367</v>
      </c>
      <c r="CZ38" s="139">
        <v>37628</v>
      </c>
      <c r="DA38" s="139">
        <v>38430</v>
      </c>
      <c r="DB38" s="139">
        <v>284</v>
      </c>
      <c r="DC38" s="139">
        <v>1640</v>
      </c>
      <c r="DD38" s="139">
        <v>124</v>
      </c>
      <c r="DE38" s="139">
        <v>1258</v>
      </c>
      <c r="DF38" s="139">
        <v>489</v>
      </c>
      <c r="DG38" s="139">
        <v>3402</v>
      </c>
      <c r="DH38" s="139">
        <v>2666</v>
      </c>
      <c r="DI38" s="139">
        <v>43721</v>
      </c>
      <c r="DJ38" s="139">
        <v>1</v>
      </c>
      <c r="DK38" s="139">
        <v>64427.000000000102</v>
      </c>
      <c r="DL38" s="139">
        <v>953</v>
      </c>
      <c r="DM38" s="139">
        <v>12847</v>
      </c>
      <c r="DN38" s="139">
        <v>96389</v>
      </c>
      <c r="DO38" s="139">
        <v>3812</v>
      </c>
      <c r="DP38" s="139">
        <v>1581</v>
      </c>
      <c r="DQ38" s="139">
        <v>48624</v>
      </c>
      <c r="DR38" s="139">
        <v>969</v>
      </c>
      <c r="DS38" s="139">
        <v>49485</v>
      </c>
      <c r="DT38" s="139">
        <v>4291</v>
      </c>
      <c r="DU38" s="139">
        <v>46897</v>
      </c>
      <c r="DV38" s="139">
        <v>271</v>
      </c>
      <c r="DW38" s="139">
        <v>19264</v>
      </c>
      <c r="DX38" s="139">
        <v>1252</v>
      </c>
      <c r="DY38" s="139">
        <v>36334</v>
      </c>
      <c r="DZ38" s="139">
        <v>7918</v>
      </c>
      <c r="EA38" s="139">
        <v>591.99999999999898</v>
      </c>
      <c r="EB38" s="139">
        <v>4125.99999999999</v>
      </c>
      <c r="EC38" s="140">
        <v>2539039</v>
      </c>
      <c r="ED38" s="141">
        <v>6216170</v>
      </c>
    </row>
    <row r="39" spans="1:134" s="117" customFormat="1" x14ac:dyDescent="0.2">
      <c r="A39" s="117">
        <v>1996</v>
      </c>
      <c r="B39" s="137">
        <v>89790</v>
      </c>
      <c r="C39" s="137">
        <v>17187</v>
      </c>
      <c r="D39" s="137">
        <v>16405</v>
      </c>
      <c r="E39" s="137">
        <v>32622</v>
      </c>
      <c r="F39" s="137">
        <v>15424</v>
      </c>
      <c r="G39" s="137">
        <v>127593</v>
      </c>
      <c r="H39" s="137">
        <v>5050.00000000001</v>
      </c>
      <c r="I39" s="137">
        <v>34860</v>
      </c>
      <c r="J39" s="137">
        <v>18708</v>
      </c>
      <c r="K39" s="137">
        <v>5129</v>
      </c>
      <c r="L39" s="137">
        <v>16712</v>
      </c>
      <c r="M39" s="137">
        <v>111297</v>
      </c>
      <c r="N39" s="137">
        <v>243060</v>
      </c>
      <c r="O39" s="137">
        <v>21924</v>
      </c>
      <c r="P39" s="137">
        <v>17099</v>
      </c>
      <c r="Q39" s="137">
        <v>9691</v>
      </c>
      <c r="R39" s="137">
        <v>117106</v>
      </c>
      <c r="S39" s="137">
        <v>328773</v>
      </c>
      <c r="T39" s="137">
        <v>2589</v>
      </c>
      <c r="U39" s="137">
        <v>4290</v>
      </c>
      <c r="V39" s="137">
        <v>2301</v>
      </c>
      <c r="W39" s="137">
        <v>50820</v>
      </c>
      <c r="X39" s="137">
        <v>7829</v>
      </c>
      <c r="Y39" s="137">
        <v>9048</v>
      </c>
      <c r="Z39" s="137">
        <v>97852.000000000102</v>
      </c>
      <c r="AA39" s="137">
        <v>13835</v>
      </c>
      <c r="AB39" s="137">
        <v>603</v>
      </c>
      <c r="AC39" s="137">
        <v>34549</v>
      </c>
      <c r="AD39" s="137">
        <v>445025</v>
      </c>
      <c r="AE39" s="137">
        <v>11670</v>
      </c>
      <c r="AF39" s="137">
        <v>4073</v>
      </c>
      <c r="AG39" s="137">
        <v>63655.000000000102</v>
      </c>
      <c r="AH39" s="137">
        <v>15735</v>
      </c>
      <c r="AI39" s="137">
        <v>10889</v>
      </c>
      <c r="AJ39" s="137">
        <v>112445</v>
      </c>
      <c r="AK39" s="137">
        <v>158333</v>
      </c>
      <c r="AL39" s="137">
        <v>1457189</v>
      </c>
      <c r="AM39" s="137">
        <v>1120521.0000000002</v>
      </c>
      <c r="AN39" s="138">
        <v>3731160</v>
      </c>
      <c r="AO39" s="139">
        <v>550</v>
      </c>
      <c r="AP39" s="139">
        <v>35238</v>
      </c>
      <c r="AQ39" s="139">
        <v>711</v>
      </c>
      <c r="AR39" s="139">
        <v>8593.9999999999909</v>
      </c>
      <c r="AS39" s="139">
        <v>4260</v>
      </c>
      <c r="AT39" s="139">
        <v>6553.00000000001</v>
      </c>
      <c r="AU39" s="139">
        <v>2382</v>
      </c>
      <c r="AV39" s="139">
        <v>856</v>
      </c>
      <c r="AW39" s="139">
        <v>77661</v>
      </c>
      <c r="AX39" s="139">
        <v>444</v>
      </c>
      <c r="AY39" s="139">
        <v>1255</v>
      </c>
      <c r="AZ39" s="139">
        <v>25442</v>
      </c>
      <c r="BA39" s="139">
        <v>1578</v>
      </c>
      <c r="BB39" s="139">
        <v>13231</v>
      </c>
      <c r="BC39" s="139">
        <v>944393</v>
      </c>
      <c r="BD39" s="139">
        <v>16505</v>
      </c>
      <c r="BE39" s="139">
        <v>1295</v>
      </c>
      <c r="BF39" s="139">
        <v>2285</v>
      </c>
      <c r="BG39" s="139">
        <v>1619</v>
      </c>
      <c r="BH39" s="139">
        <v>6515</v>
      </c>
      <c r="BI39" s="139">
        <v>27824</v>
      </c>
      <c r="BJ39" s="139">
        <v>1335</v>
      </c>
      <c r="BK39" s="139">
        <v>1017</v>
      </c>
      <c r="BL39" s="139">
        <v>1109</v>
      </c>
      <c r="BM39" s="139">
        <v>1570</v>
      </c>
      <c r="BN39" s="139">
        <v>1814</v>
      </c>
      <c r="BO39" s="139">
        <v>1080</v>
      </c>
      <c r="BP39" s="139">
        <v>8008</v>
      </c>
      <c r="BQ39" s="139">
        <v>273309</v>
      </c>
      <c r="BR39" s="139">
        <v>69073</v>
      </c>
      <c r="BS39" s="139">
        <v>75464</v>
      </c>
      <c r="BT39" s="139">
        <v>14835</v>
      </c>
      <c r="BU39" s="139">
        <v>38367</v>
      </c>
      <c r="BV39" s="139">
        <v>2544</v>
      </c>
      <c r="BW39" s="139">
        <v>110095</v>
      </c>
      <c r="BX39" s="139">
        <v>13677</v>
      </c>
      <c r="BY39" s="139">
        <v>1524</v>
      </c>
      <c r="BZ39" s="139">
        <v>138</v>
      </c>
      <c r="CA39" s="139">
        <v>385</v>
      </c>
      <c r="CB39" s="139">
        <v>194</v>
      </c>
      <c r="CC39" s="139">
        <v>34190</v>
      </c>
      <c r="CD39" s="139">
        <v>612.99999999999898</v>
      </c>
      <c r="CE39" s="139">
        <v>532</v>
      </c>
      <c r="CF39" s="139">
        <v>92941</v>
      </c>
      <c r="CG39" s="139">
        <v>2193</v>
      </c>
      <c r="CH39" s="139">
        <v>8507</v>
      </c>
      <c r="CI39" s="139">
        <v>284</v>
      </c>
      <c r="CJ39" s="139">
        <v>520</v>
      </c>
      <c r="CK39" s="139">
        <v>678</v>
      </c>
      <c r="CL39" s="139">
        <v>784</v>
      </c>
      <c r="CM39" s="139">
        <v>11023</v>
      </c>
      <c r="CN39" s="139">
        <v>4179</v>
      </c>
      <c r="CO39" s="139">
        <v>25756</v>
      </c>
      <c r="CP39" s="139">
        <v>1331</v>
      </c>
      <c r="CQ39" s="139">
        <v>1023</v>
      </c>
      <c r="CR39" s="139">
        <v>6644</v>
      </c>
      <c r="CS39" s="139">
        <v>16952</v>
      </c>
      <c r="CT39" s="139">
        <v>8678.9999999999909</v>
      </c>
      <c r="CU39" s="139">
        <v>84</v>
      </c>
      <c r="CV39" s="139">
        <v>70384</v>
      </c>
      <c r="CW39" s="139">
        <v>2322</v>
      </c>
      <c r="CX39" s="139">
        <v>3142</v>
      </c>
      <c r="CY39" s="139">
        <v>17959</v>
      </c>
      <c r="CZ39" s="139">
        <v>37464</v>
      </c>
      <c r="DA39" s="139">
        <v>38434</v>
      </c>
      <c r="DB39" s="139">
        <v>290</v>
      </c>
      <c r="DC39" s="139">
        <v>1705</v>
      </c>
      <c r="DD39" s="139">
        <v>93</v>
      </c>
      <c r="DE39" s="139">
        <v>1257</v>
      </c>
      <c r="DF39" s="139">
        <v>497</v>
      </c>
      <c r="DG39" s="139">
        <v>3505</v>
      </c>
      <c r="DH39" s="139">
        <v>2761</v>
      </c>
      <c r="DI39" s="139">
        <v>42725</v>
      </c>
      <c r="DJ39" s="139">
        <v>1</v>
      </c>
      <c r="DK39" s="139">
        <v>70562.000000000102</v>
      </c>
      <c r="DL39" s="139">
        <v>1020</v>
      </c>
      <c r="DM39" s="139">
        <v>15082</v>
      </c>
      <c r="DN39" s="139">
        <v>97802</v>
      </c>
      <c r="DO39" s="139">
        <v>3747</v>
      </c>
      <c r="DP39" s="139">
        <v>1896</v>
      </c>
      <c r="DQ39" s="139">
        <v>50964</v>
      </c>
      <c r="DR39" s="139">
        <v>943.99999999999898</v>
      </c>
      <c r="DS39" s="139">
        <v>55280</v>
      </c>
      <c r="DT39" s="139">
        <v>4570</v>
      </c>
      <c r="DU39" s="139">
        <v>51322</v>
      </c>
      <c r="DV39" s="139">
        <v>304</v>
      </c>
      <c r="DW39" s="139">
        <v>11197</v>
      </c>
      <c r="DX39" s="139">
        <v>1484</v>
      </c>
      <c r="DY39" s="139">
        <v>33475</v>
      </c>
      <c r="DZ39" s="139">
        <v>9315.0000000000091</v>
      </c>
      <c r="EA39" s="139">
        <v>510</v>
      </c>
      <c r="EB39" s="139">
        <v>4089</v>
      </c>
      <c r="EC39" s="140">
        <v>2647744</v>
      </c>
      <c r="ED39" s="141">
        <v>6378904</v>
      </c>
    </row>
    <row r="40" spans="1:134" s="117" customFormat="1" x14ac:dyDescent="0.2">
      <c r="A40" s="117">
        <v>1997</v>
      </c>
      <c r="B40" s="137">
        <v>90980</v>
      </c>
      <c r="C40" s="137">
        <v>17426</v>
      </c>
      <c r="D40" s="137">
        <v>16231</v>
      </c>
      <c r="E40" s="137">
        <v>31714</v>
      </c>
      <c r="F40" s="137">
        <v>14076</v>
      </c>
      <c r="G40" s="137">
        <v>131779</v>
      </c>
      <c r="H40" s="137">
        <v>5262</v>
      </c>
      <c r="I40" s="137">
        <v>35237</v>
      </c>
      <c r="J40" s="137">
        <v>15559</v>
      </c>
      <c r="K40" s="137">
        <v>5076</v>
      </c>
      <c r="L40" s="137">
        <v>16360</v>
      </c>
      <c r="M40" s="137">
        <v>103487</v>
      </c>
      <c r="N40" s="137">
        <v>235608</v>
      </c>
      <c r="O40" s="137">
        <v>23063</v>
      </c>
      <c r="P40" s="137">
        <v>16855</v>
      </c>
      <c r="Q40" s="137">
        <v>9934.0000000000091</v>
      </c>
      <c r="R40" s="137">
        <v>118244</v>
      </c>
      <c r="S40" s="137">
        <v>327688</v>
      </c>
      <c r="T40" s="137">
        <v>2281</v>
      </c>
      <c r="U40" s="137">
        <v>4183</v>
      </c>
      <c r="V40" s="137">
        <v>2159</v>
      </c>
      <c r="W40" s="137">
        <v>48617</v>
      </c>
      <c r="X40" s="137">
        <v>8483</v>
      </c>
      <c r="Y40" s="137">
        <v>9308.0000000000091</v>
      </c>
      <c r="Z40" s="137">
        <v>95732.000000000102</v>
      </c>
      <c r="AA40" s="137">
        <v>14517</v>
      </c>
      <c r="AB40" s="137">
        <v>574</v>
      </c>
      <c r="AC40" s="137">
        <v>31210</v>
      </c>
      <c r="AD40" s="137">
        <v>425208</v>
      </c>
      <c r="AE40" s="137">
        <v>11449</v>
      </c>
      <c r="AF40" s="137">
        <v>4320</v>
      </c>
      <c r="AG40" s="137">
        <v>68767</v>
      </c>
      <c r="AH40" s="137">
        <v>14138</v>
      </c>
      <c r="AI40" s="137">
        <v>11308</v>
      </c>
      <c r="AJ40" s="137">
        <v>93045</v>
      </c>
      <c r="AK40" s="137">
        <v>150988</v>
      </c>
      <c r="AL40" s="137">
        <v>1500236</v>
      </c>
      <c r="AM40" s="137">
        <v>1091000</v>
      </c>
      <c r="AN40" s="138">
        <v>3711102</v>
      </c>
      <c r="AO40" s="139">
        <v>421</v>
      </c>
      <c r="AP40" s="139">
        <v>36727</v>
      </c>
      <c r="AQ40" s="139">
        <v>894</v>
      </c>
      <c r="AR40" s="139">
        <v>8129</v>
      </c>
      <c r="AS40" s="139">
        <v>4723</v>
      </c>
      <c r="AT40" s="139">
        <v>6835</v>
      </c>
      <c r="AU40" s="139">
        <v>2684</v>
      </c>
      <c r="AV40" s="139">
        <v>876</v>
      </c>
      <c r="AW40" s="139">
        <v>81960</v>
      </c>
      <c r="AX40" s="139">
        <v>520</v>
      </c>
      <c r="AY40" s="139">
        <v>877</v>
      </c>
      <c r="AZ40" s="139">
        <v>24619</v>
      </c>
      <c r="BA40" s="139">
        <v>1805</v>
      </c>
      <c r="BB40" s="139">
        <v>15318</v>
      </c>
      <c r="BC40" s="139">
        <v>946144.00000000105</v>
      </c>
      <c r="BD40" s="139">
        <v>17700</v>
      </c>
      <c r="BE40" s="139">
        <v>1360</v>
      </c>
      <c r="BF40" s="139">
        <v>2229</v>
      </c>
      <c r="BG40" s="139">
        <v>1666</v>
      </c>
      <c r="BH40" s="139">
        <v>4984</v>
      </c>
      <c r="BI40" s="139">
        <v>29507</v>
      </c>
      <c r="BJ40" s="139">
        <v>1571</v>
      </c>
      <c r="BK40" s="139">
        <v>1166</v>
      </c>
      <c r="BL40" s="139">
        <v>1210</v>
      </c>
      <c r="BM40" s="139">
        <v>1744</v>
      </c>
      <c r="BN40" s="139">
        <v>2072</v>
      </c>
      <c r="BO40" s="139">
        <v>1134</v>
      </c>
      <c r="BP40" s="139">
        <v>8414</v>
      </c>
      <c r="BQ40" s="139">
        <v>284685</v>
      </c>
      <c r="BR40" s="139">
        <v>75991.000000000102</v>
      </c>
      <c r="BS40" s="139">
        <v>73624</v>
      </c>
      <c r="BT40" s="139">
        <v>17290</v>
      </c>
      <c r="BU40" s="139">
        <v>35337</v>
      </c>
      <c r="BV40" s="139">
        <v>2254</v>
      </c>
      <c r="BW40" s="139">
        <v>117264</v>
      </c>
      <c r="BX40" s="139">
        <v>14977</v>
      </c>
      <c r="BY40" s="139">
        <v>1495</v>
      </c>
      <c r="BZ40" s="139">
        <v>174</v>
      </c>
      <c r="CA40" s="139">
        <v>464</v>
      </c>
      <c r="CB40" s="139">
        <v>207</v>
      </c>
      <c r="CC40" s="139">
        <v>34039</v>
      </c>
      <c r="CD40" s="139">
        <v>688</v>
      </c>
      <c r="CE40" s="139">
        <v>545</v>
      </c>
      <c r="CF40" s="139">
        <v>97731.999999999898</v>
      </c>
      <c r="CG40" s="139">
        <v>2103</v>
      </c>
      <c r="CH40" s="139">
        <v>8689</v>
      </c>
      <c r="CI40" s="139">
        <v>307</v>
      </c>
      <c r="CJ40" s="139">
        <v>519</v>
      </c>
      <c r="CK40" s="139">
        <v>759</v>
      </c>
      <c r="CL40" s="139">
        <v>857</v>
      </c>
      <c r="CM40" s="139">
        <v>10960</v>
      </c>
      <c r="CN40" s="139">
        <v>4280</v>
      </c>
      <c r="CO40" s="139">
        <v>25828</v>
      </c>
      <c r="CP40" s="139">
        <v>1625</v>
      </c>
      <c r="CQ40" s="139">
        <v>1144</v>
      </c>
      <c r="CR40" s="139">
        <v>7474</v>
      </c>
      <c r="CS40" s="139">
        <v>19405</v>
      </c>
      <c r="CT40" s="139">
        <v>9896</v>
      </c>
      <c r="CU40" s="139">
        <v>106</v>
      </c>
      <c r="CV40" s="139">
        <v>64409</v>
      </c>
      <c r="CW40" s="139">
        <v>2777</v>
      </c>
      <c r="CX40" s="139">
        <v>1936</v>
      </c>
      <c r="CY40" s="139">
        <v>20563</v>
      </c>
      <c r="CZ40" s="139">
        <v>36505</v>
      </c>
      <c r="DA40" s="139">
        <v>36376</v>
      </c>
      <c r="DB40" s="139">
        <v>286</v>
      </c>
      <c r="DC40" s="139">
        <v>1791</v>
      </c>
      <c r="DD40" s="139">
        <v>328</v>
      </c>
      <c r="DE40" s="139">
        <v>1279</v>
      </c>
      <c r="DF40" s="139">
        <v>512</v>
      </c>
      <c r="DG40" s="139">
        <v>3630</v>
      </c>
      <c r="DH40" s="139">
        <v>2779</v>
      </c>
      <c r="DI40" s="139">
        <v>42327</v>
      </c>
      <c r="DJ40" s="139">
        <v>1</v>
      </c>
      <c r="DK40" s="139">
        <v>58969</v>
      </c>
      <c r="DL40" s="139">
        <v>890</v>
      </c>
      <c r="DM40" s="139">
        <v>18882</v>
      </c>
      <c r="DN40" s="139">
        <v>101262</v>
      </c>
      <c r="DO40" s="139">
        <v>2811</v>
      </c>
      <c r="DP40" s="139">
        <v>2047</v>
      </c>
      <c r="DQ40" s="139">
        <v>54794</v>
      </c>
      <c r="DR40" s="139">
        <v>786</v>
      </c>
      <c r="DS40" s="139">
        <v>57285</v>
      </c>
      <c r="DT40" s="139">
        <v>4621</v>
      </c>
      <c r="DU40" s="139">
        <v>54139</v>
      </c>
      <c r="DV40" s="139">
        <v>313</v>
      </c>
      <c r="DW40" s="139">
        <v>11357</v>
      </c>
      <c r="DX40" s="139">
        <v>1515</v>
      </c>
      <c r="DY40" s="139">
        <v>36532</v>
      </c>
      <c r="DZ40" s="139">
        <v>12294</v>
      </c>
      <c r="EA40" s="139">
        <v>652</v>
      </c>
      <c r="EB40" s="139">
        <v>3929</v>
      </c>
      <c r="EC40" s="140">
        <v>2696584</v>
      </c>
      <c r="ED40" s="141">
        <v>6407686</v>
      </c>
    </row>
    <row r="41" spans="1:134" s="117" customFormat="1" x14ac:dyDescent="0.2">
      <c r="A41" s="117">
        <v>1998</v>
      </c>
      <c r="B41" s="137">
        <v>94603.999999999898</v>
      </c>
      <c r="C41" s="137">
        <v>17880</v>
      </c>
      <c r="D41" s="137">
        <v>15707</v>
      </c>
      <c r="E41" s="137">
        <v>32502</v>
      </c>
      <c r="F41" s="137">
        <v>13362</v>
      </c>
      <c r="G41" s="137">
        <v>141047</v>
      </c>
      <c r="H41" s="137">
        <v>5568</v>
      </c>
      <c r="I41" s="137">
        <v>33500</v>
      </c>
      <c r="J41" s="137">
        <v>15290</v>
      </c>
      <c r="K41" s="137">
        <v>4675</v>
      </c>
      <c r="L41" s="137">
        <v>15541</v>
      </c>
      <c r="M41" s="137">
        <v>111561</v>
      </c>
      <c r="N41" s="137">
        <v>233755</v>
      </c>
      <c r="O41" s="137">
        <v>23946</v>
      </c>
      <c r="P41" s="137">
        <v>16573</v>
      </c>
      <c r="Q41" s="137">
        <v>10402</v>
      </c>
      <c r="R41" s="137">
        <v>120683</v>
      </c>
      <c r="S41" s="137">
        <v>316080</v>
      </c>
      <c r="T41" s="137">
        <v>2201</v>
      </c>
      <c r="U41" s="137">
        <v>4417</v>
      </c>
      <c r="V41" s="137">
        <v>2006</v>
      </c>
      <c r="W41" s="137">
        <v>47821</v>
      </c>
      <c r="X41" s="137">
        <v>8162</v>
      </c>
      <c r="Y41" s="137">
        <v>9946</v>
      </c>
      <c r="Z41" s="137">
        <v>89156.000000000102</v>
      </c>
      <c r="AA41" s="137">
        <v>15832</v>
      </c>
      <c r="AB41" s="137">
        <v>573</v>
      </c>
      <c r="AC41" s="137">
        <v>27879</v>
      </c>
      <c r="AD41" s="137">
        <v>416347</v>
      </c>
      <c r="AE41" s="137">
        <v>11789</v>
      </c>
      <c r="AF41" s="137">
        <v>4140</v>
      </c>
      <c r="AG41" s="137">
        <v>71329</v>
      </c>
      <c r="AH41" s="137">
        <v>14447</v>
      </c>
      <c r="AI41" s="137">
        <v>11407</v>
      </c>
      <c r="AJ41" s="137">
        <v>89620</v>
      </c>
      <c r="AK41" s="137">
        <v>151115</v>
      </c>
      <c r="AL41" s="137">
        <v>1485977</v>
      </c>
      <c r="AM41" s="137">
        <v>1091802</v>
      </c>
      <c r="AN41" s="138">
        <v>3686840</v>
      </c>
      <c r="AO41" s="139">
        <v>478</v>
      </c>
      <c r="AP41" s="139">
        <v>37544</v>
      </c>
      <c r="AQ41" s="139">
        <v>929</v>
      </c>
      <c r="AR41" s="139">
        <v>8638</v>
      </c>
      <c r="AS41" s="139">
        <v>5019</v>
      </c>
      <c r="AT41" s="139">
        <v>6556</v>
      </c>
      <c r="AU41" s="139">
        <v>2816</v>
      </c>
      <c r="AV41" s="139">
        <v>1045</v>
      </c>
      <c r="AW41" s="139">
        <v>85162</v>
      </c>
      <c r="AX41" s="139">
        <v>609</v>
      </c>
      <c r="AY41" s="139">
        <v>875</v>
      </c>
      <c r="AZ41" s="139">
        <v>22809</v>
      </c>
      <c r="BA41" s="139">
        <v>824</v>
      </c>
      <c r="BB41" s="139">
        <v>15739</v>
      </c>
      <c r="BC41" s="139">
        <v>906557</v>
      </c>
      <c r="BD41" s="139">
        <v>17992</v>
      </c>
      <c r="BE41" s="139">
        <v>1450</v>
      </c>
      <c r="BF41" s="139">
        <v>1885</v>
      </c>
      <c r="BG41" s="139">
        <v>1811</v>
      </c>
      <c r="BH41" s="139">
        <v>6062</v>
      </c>
      <c r="BI41" s="139">
        <v>33336</v>
      </c>
      <c r="BJ41" s="139">
        <v>1585</v>
      </c>
      <c r="BK41" s="139">
        <v>1371</v>
      </c>
      <c r="BL41" s="139">
        <v>1353</v>
      </c>
      <c r="BM41" s="139">
        <v>1746</v>
      </c>
      <c r="BN41" s="139">
        <v>2387</v>
      </c>
      <c r="BO41" s="139">
        <v>1268</v>
      </c>
      <c r="BP41" s="139">
        <v>10699</v>
      </c>
      <c r="BQ41" s="139">
        <v>292313</v>
      </c>
      <c r="BR41" s="139">
        <v>57325</v>
      </c>
      <c r="BS41" s="139">
        <v>84328</v>
      </c>
      <c r="BT41" s="139">
        <v>17120</v>
      </c>
      <c r="BU41" s="139">
        <v>34105</v>
      </c>
      <c r="BV41" s="139">
        <v>2737</v>
      </c>
      <c r="BW41" s="139">
        <v>99488</v>
      </c>
      <c r="BX41" s="139">
        <v>14111</v>
      </c>
      <c r="BY41" s="139">
        <v>1588</v>
      </c>
      <c r="BZ41" s="139">
        <v>196</v>
      </c>
      <c r="CA41" s="139">
        <v>474</v>
      </c>
      <c r="CB41" s="139">
        <v>226</v>
      </c>
      <c r="CC41" s="139">
        <v>31139</v>
      </c>
      <c r="CD41" s="139">
        <v>585.00000000000102</v>
      </c>
      <c r="CE41" s="139">
        <v>599</v>
      </c>
      <c r="CF41" s="139">
        <v>101830</v>
      </c>
      <c r="CG41" s="139">
        <v>2102</v>
      </c>
      <c r="CH41" s="139">
        <v>8737</v>
      </c>
      <c r="CI41" s="139">
        <v>309</v>
      </c>
      <c r="CJ41" s="139">
        <v>544</v>
      </c>
      <c r="CK41" s="139">
        <v>614</v>
      </c>
      <c r="CL41" s="139">
        <v>933</v>
      </c>
      <c r="CM41" s="139">
        <v>10958</v>
      </c>
      <c r="CN41" s="139">
        <v>4573</v>
      </c>
      <c r="CO41" s="139">
        <v>26633</v>
      </c>
      <c r="CP41" s="139">
        <v>1622</v>
      </c>
      <c r="CQ41" s="139">
        <v>1228</v>
      </c>
      <c r="CR41" s="139">
        <v>7583</v>
      </c>
      <c r="CS41" s="139">
        <v>18882</v>
      </c>
      <c r="CT41" s="139">
        <v>8836</v>
      </c>
      <c r="CU41" s="139">
        <v>101</v>
      </c>
      <c r="CV41" s="139">
        <v>18133</v>
      </c>
      <c r="CW41" s="139">
        <v>2635.99999999999</v>
      </c>
      <c r="CX41" s="139">
        <v>1710</v>
      </c>
      <c r="CY41" s="139">
        <v>22910</v>
      </c>
      <c r="CZ41" s="139">
        <v>39846</v>
      </c>
      <c r="DA41" s="139">
        <v>41663</v>
      </c>
      <c r="DB41" s="139">
        <v>286</v>
      </c>
      <c r="DC41" s="139">
        <v>1853</v>
      </c>
      <c r="DD41" s="139">
        <v>331</v>
      </c>
      <c r="DE41" s="139">
        <v>1280</v>
      </c>
      <c r="DF41" s="139">
        <v>484</v>
      </c>
      <c r="DG41" s="139">
        <v>3835</v>
      </c>
      <c r="DH41" s="139">
        <v>2317</v>
      </c>
      <c r="DI41" s="139">
        <v>45317</v>
      </c>
      <c r="DJ41" s="139">
        <v>1</v>
      </c>
      <c r="DK41" s="139">
        <v>56635</v>
      </c>
      <c r="DL41" s="139">
        <v>935.00000000000102</v>
      </c>
      <c r="DM41" s="139">
        <v>15624</v>
      </c>
      <c r="DN41" s="139">
        <v>101505</v>
      </c>
      <c r="DO41" s="139">
        <v>2684</v>
      </c>
      <c r="DP41" s="139">
        <v>2117</v>
      </c>
      <c r="DQ41" s="139">
        <v>57805</v>
      </c>
      <c r="DR41" s="139">
        <v>696.99999999999898</v>
      </c>
      <c r="DS41" s="139">
        <v>50860</v>
      </c>
      <c r="DT41" s="139">
        <v>4909</v>
      </c>
      <c r="DU41" s="139">
        <v>54706</v>
      </c>
      <c r="DV41" s="139">
        <v>368</v>
      </c>
      <c r="DW41" s="139">
        <v>22224</v>
      </c>
      <c r="DX41" s="139">
        <v>1551</v>
      </c>
      <c r="DY41" s="139">
        <v>45629</v>
      </c>
      <c r="DZ41" s="139">
        <v>12957</v>
      </c>
      <c r="EA41" s="139">
        <v>631</v>
      </c>
      <c r="EB41" s="139">
        <v>3887</v>
      </c>
      <c r="EC41" s="140">
        <v>2628690</v>
      </c>
      <c r="ED41" s="141">
        <v>6315530</v>
      </c>
    </row>
    <row r="42" spans="1:134" s="117" customFormat="1" x14ac:dyDescent="0.2">
      <c r="A42" s="117">
        <v>1999</v>
      </c>
      <c r="B42" s="137">
        <v>88771</v>
      </c>
      <c r="C42" s="137">
        <v>17398</v>
      </c>
      <c r="D42" s="137">
        <v>15222</v>
      </c>
      <c r="E42" s="137">
        <v>31591</v>
      </c>
      <c r="F42" s="137">
        <v>11994</v>
      </c>
      <c r="G42" s="137">
        <v>140555</v>
      </c>
      <c r="H42" s="137">
        <v>5587.99999999999</v>
      </c>
      <c r="I42" s="137">
        <v>30674</v>
      </c>
      <c r="J42" s="137">
        <v>13889</v>
      </c>
      <c r="K42" s="137">
        <v>4220</v>
      </c>
      <c r="L42" s="137">
        <v>15114</v>
      </c>
      <c r="M42" s="137">
        <v>101257</v>
      </c>
      <c r="N42" s="137">
        <v>224836</v>
      </c>
      <c r="O42" s="137">
        <v>23626</v>
      </c>
      <c r="P42" s="137">
        <v>16462</v>
      </c>
      <c r="Q42" s="137">
        <v>10944</v>
      </c>
      <c r="R42" s="137">
        <v>119176</v>
      </c>
      <c r="S42" s="137">
        <v>326709</v>
      </c>
      <c r="T42" s="137">
        <v>1862</v>
      </c>
      <c r="U42" s="137">
        <v>3734</v>
      </c>
      <c r="V42" s="137">
        <v>2096</v>
      </c>
      <c r="W42" s="137">
        <v>44458</v>
      </c>
      <c r="X42" s="137">
        <v>8927.9999999999909</v>
      </c>
      <c r="Y42" s="137">
        <v>11187</v>
      </c>
      <c r="Z42" s="137">
        <v>86482.999999999898</v>
      </c>
      <c r="AA42" s="137">
        <v>17641</v>
      </c>
      <c r="AB42" s="137">
        <v>564</v>
      </c>
      <c r="AC42" s="137">
        <v>24445</v>
      </c>
      <c r="AD42" s="137">
        <v>419644</v>
      </c>
      <c r="AE42" s="137">
        <v>10871</v>
      </c>
      <c r="AF42" s="137">
        <v>4150</v>
      </c>
      <c r="AG42" s="137">
        <v>77007</v>
      </c>
      <c r="AH42" s="137">
        <v>13937</v>
      </c>
      <c r="AI42" s="137">
        <v>11099</v>
      </c>
      <c r="AJ42" s="137">
        <v>90687</v>
      </c>
      <c r="AK42" s="137">
        <v>146046</v>
      </c>
      <c r="AL42" s="137">
        <v>1507540</v>
      </c>
      <c r="AM42" s="137">
        <v>1053911</v>
      </c>
      <c r="AN42" s="138">
        <v>3680405</v>
      </c>
      <c r="AO42" s="139">
        <v>814</v>
      </c>
      <c r="AP42" s="139">
        <v>39675</v>
      </c>
      <c r="AQ42" s="139">
        <v>834</v>
      </c>
      <c r="AR42" s="139">
        <v>7792.99999999999</v>
      </c>
      <c r="AS42" s="139">
        <v>4914</v>
      </c>
      <c r="AT42" s="139">
        <v>6881</v>
      </c>
      <c r="AU42" s="139">
        <v>2812</v>
      </c>
      <c r="AV42" s="139">
        <v>967</v>
      </c>
      <c r="AW42" s="139">
        <v>87312</v>
      </c>
      <c r="AX42" s="139">
        <v>599</v>
      </c>
      <c r="AY42" s="139">
        <v>839.99999999999898</v>
      </c>
      <c r="AZ42" s="139">
        <v>24635</v>
      </c>
      <c r="BA42" s="139">
        <v>874</v>
      </c>
      <c r="BB42" s="139">
        <v>16603</v>
      </c>
      <c r="BC42" s="139">
        <v>904842</v>
      </c>
      <c r="BD42" s="139">
        <v>15411</v>
      </c>
      <c r="BE42" s="139">
        <v>1506</v>
      </c>
      <c r="BF42" s="139">
        <v>1709</v>
      </c>
      <c r="BG42" s="139">
        <v>1842</v>
      </c>
      <c r="BH42" s="139">
        <v>5801</v>
      </c>
      <c r="BI42" s="139">
        <v>34195</v>
      </c>
      <c r="BJ42" s="139">
        <v>1554</v>
      </c>
      <c r="BK42" s="139">
        <v>1384</v>
      </c>
      <c r="BL42" s="139">
        <v>1185</v>
      </c>
      <c r="BM42" s="139">
        <v>1786</v>
      </c>
      <c r="BN42" s="139">
        <v>2435</v>
      </c>
      <c r="BO42" s="139">
        <v>1293</v>
      </c>
      <c r="BP42" s="139">
        <v>11659</v>
      </c>
      <c r="BQ42" s="139">
        <v>312078</v>
      </c>
      <c r="BR42" s="139">
        <v>65991</v>
      </c>
      <c r="BS42" s="139">
        <v>104367</v>
      </c>
      <c r="BT42" s="139">
        <v>16950</v>
      </c>
      <c r="BU42" s="139">
        <v>31768</v>
      </c>
      <c r="BV42" s="139">
        <v>2774</v>
      </c>
      <c r="BW42" s="139">
        <v>109039</v>
      </c>
      <c r="BX42" s="139">
        <v>14732</v>
      </c>
      <c r="BY42" s="139">
        <v>1244</v>
      </c>
      <c r="BZ42" s="139">
        <v>261</v>
      </c>
      <c r="CA42" s="139">
        <v>525</v>
      </c>
      <c r="CB42" s="139">
        <v>272</v>
      </c>
      <c r="CC42" s="139">
        <v>29434</v>
      </c>
      <c r="CD42" s="139">
        <v>640</v>
      </c>
      <c r="CE42" s="139">
        <v>673</v>
      </c>
      <c r="CF42" s="139">
        <v>104131</v>
      </c>
      <c r="CG42" s="139">
        <v>2060</v>
      </c>
      <c r="CH42" s="139">
        <v>9041.0000000000091</v>
      </c>
      <c r="CI42" s="139">
        <v>324</v>
      </c>
      <c r="CJ42" s="139">
        <v>483</v>
      </c>
      <c r="CK42" s="139">
        <v>878</v>
      </c>
      <c r="CL42" s="139">
        <v>989</v>
      </c>
      <c r="CM42" s="139">
        <v>12214</v>
      </c>
      <c r="CN42" s="139">
        <v>5705</v>
      </c>
      <c r="CO42" s="139">
        <v>27375</v>
      </c>
      <c r="CP42" s="139">
        <v>1546</v>
      </c>
      <c r="CQ42" s="139">
        <v>1228</v>
      </c>
      <c r="CR42" s="139">
        <v>8006</v>
      </c>
      <c r="CS42" s="139">
        <v>17755</v>
      </c>
      <c r="CT42" s="139">
        <v>8565</v>
      </c>
      <c r="CU42" s="139">
        <v>164</v>
      </c>
      <c r="CV42" s="139">
        <v>19888</v>
      </c>
      <c r="CW42" s="139">
        <v>2750</v>
      </c>
      <c r="CX42" s="139">
        <v>1228</v>
      </c>
      <c r="CY42" s="139">
        <v>18829</v>
      </c>
      <c r="CZ42" s="139">
        <v>42284</v>
      </c>
      <c r="DA42" s="139">
        <v>37353</v>
      </c>
      <c r="DB42" s="139">
        <v>298</v>
      </c>
      <c r="DC42" s="139">
        <v>1863</v>
      </c>
      <c r="DD42" s="139">
        <v>338</v>
      </c>
      <c r="DE42" s="139">
        <v>1239</v>
      </c>
      <c r="DF42" s="139">
        <v>459</v>
      </c>
      <c r="DG42" s="139">
        <v>3662</v>
      </c>
      <c r="DH42" s="139">
        <v>2587</v>
      </c>
      <c r="DI42" s="139">
        <v>46462</v>
      </c>
      <c r="DJ42" s="139">
        <v>1</v>
      </c>
      <c r="DK42" s="139">
        <v>61756</v>
      </c>
      <c r="DL42" s="139">
        <v>1009</v>
      </c>
      <c r="DM42" s="139">
        <v>13707</v>
      </c>
      <c r="DN42" s="139">
        <v>101182</v>
      </c>
      <c r="DO42" s="139">
        <v>3110</v>
      </c>
      <c r="DP42" s="139">
        <v>2328</v>
      </c>
      <c r="DQ42" s="139">
        <v>56078</v>
      </c>
      <c r="DR42" s="139">
        <v>691.99999999999898</v>
      </c>
      <c r="DS42" s="139">
        <v>53708</v>
      </c>
      <c r="DT42" s="139">
        <v>4999</v>
      </c>
      <c r="DU42" s="139">
        <v>53659.000000000102</v>
      </c>
      <c r="DV42" s="139">
        <v>384</v>
      </c>
      <c r="DW42" s="139">
        <v>21373</v>
      </c>
      <c r="DX42" s="139">
        <v>1834</v>
      </c>
      <c r="DY42" s="139">
        <v>47073</v>
      </c>
      <c r="DZ42" s="139">
        <v>13006</v>
      </c>
      <c r="EA42" s="139">
        <v>493</v>
      </c>
      <c r="EB42" s="139">
        <v>4318</v>
      </c>
      <c r="EC42" s="140">
        <v>2693317</v>
      </c>
      <c r="ED42" s="141">
        <v>6373722</v>
      </c>
    </row>
    <row r="43" spans="1:134" s="117" customFormat="1" x14ac:dyDescent="0.2">
      <c r="A43" s="117">
        <v>2000</v>
      </c>
      <c r="B43" s="137">
        <v>89884</v>
      </c>
      <c r="C43" s="137">
        <v>17370</v>
      </c>
      <c r="D43" s="137">
        <v>14581</v>
      </c>
      <c r="E43" s="137">
        <v>31554</v>
      </c>
      <c r="F43" s="137">
        <v>11871</v>
      </c>
      <c r="G43" s="137">
        <v>145755</v>
      </c>
      <c r="H43" s="137">
        <v>5356.99999999999</v>
      </c>
      <c r="I43" s="137">
        <v>33992</v>
      </c>
      <c r="J43" s="137">
        <v>12888</v>
      </c>
      <c r="K43" s="137">
        <v>4243</v>
      </c>
      <c r="L43" s="137">
        <v>14219</v>
      </c>
      <c r="M43" s="137">
        <v>99688.999999999898</v>
      </c>
      <c r="N43" s="137">
        <v>226916</v>
      </c>
      <c r="O43" s="137">
        <v>24984</v>
      </c>
      <c r="P43" s="137">
        <v>15613</v>
      </c>
      <c r="Q43" s="137">
        <v>11241</v>
      </c>
      <c r="R43" s="137">
        <v>122209</v>
      </c>
      <c r="S43" s="137">
        <v>332586</v>
      </c>
      <c r="T43" s="137">
        <v>1702</v>
      </c>
      <c r="U43" s="137">
        <v>3327</v>
      </c>
      <c r="V43" s="137">
        <v>2247</v>
      </c>
      <c r="W43" s="137">
        <v>45095</v>
      </c>
      <c r="X43" s="137">
        <v>8919</v>
      </c>
      <c r="Y43" s="137">
        <v>10583</v>
      </c>
      <c r="Z43" s="137">
        <v>82272</v>
      </c>
      <c r="AA43" s="137">
        <v>17171</v>
      </c>
      <c r="AB43" s="137">
        <v>590</v>
      </c>
      <c r="AC43" s="137">
        <v>24539</v>
      </c>
      <c r="AD43" s="137">
        <v>424901</v>
      </c>
      <c r="AE43" s="137">
        <v>9962</v>
      </c>
      <c r="AF43" s="137">
        <v>3884</v>
      </c>
      <c r="AG43" s="137">
        <v>80293</v>
      </c>
      <c r="AH43" s="137">
        <v>13579</v>
      </c>
      <c r="AI43" s="137">
        <v>10649</v>
      </c>
      <c r="AJ43" s="137">
        <v>87476.000000000102</v>
      </c>
      <c r="AK43" s="137">
        <v>148258</v>
      </c>
      <c r="AL43" s="137">
        <v>1558072</v>
      </c>
      <c r="AM43" s="137">
        <v>1059118</v>
      </c>
      <c r="AN43" s="138">
        <v>3748471</v>
      </c>
      <c r="AO43" s="139">
        <v>824</v>
      </c>
      <c r="AP43" s="139">
        <v>38472</v>
      </c>
      <c r="AQ43" s="139">
        <v>945</v>
      </c>
      <c r="AR43" s="139">
        <v>8047.00000000001</v>
      </c>
      <c r="AS43" s="139">
        <v>5084</v>
      </c>
      <c r="AT43" s="139">
        <v>7599</v>
      </c>
      <c r="AU43" s="139">
        <v>2788</v>
      </c>
      <c r="AV43" s="139">
        <v>1166</v>
      </c>
      <c r="AW43" s="139">
        <v>89442</v>
      </c>
      <c r="AX43" s="139">
        <v>615</v>
      </c>
      <c r="AY43" s="139">
        <v>936</v>
      </c>
      <c r="AZ43" s="139">
        <v>27064</v>
      </c>
      <c r="BA43" s="139">
        <v>842</v>
      </c>
      <c r="BB43" s="139">
        <v>16006</v>
      </c>
      <c r="BC43" s="139">
        <v>928601</v>
      </c>
      <c r="BD43" s="139">
        <v>15796</v>
      </c>
      <c r="BE43" s="139">
        <v>1493</v>
      </c>
      <c r="BF43" s="139">
        <v>1852</v>
      </c>
      <c r="BG43" s="139">
        <v>1868</v>
      </c>
      <c r="BH43" s="139">
        <v>5711</v>
      </c>
      <c r="BI43" s="139">
        <v>38540.000000000102</v>
      </c>
      <c r="BJ43" s="139">
        <v>1566</v>
      </c>
      <c r="BK43" s="139">
        <v>1590</v>
      </c>
      <c r="BL43" s="139">
        <v>1237</v>
      </c>
      <c r="BM43" s="139">
        <v>1715</v>
      </c>
      <c r="BN43" s="139">
        <v>2704</v>
      </c>
      <c r="BO43" s="139">
        <v>1372</v>
      </c>
      <c r="BP43" s="139">
        <v>11035</v>
      </c>
      <c r="BQ43" s="139">
        <v>323606</v>
      </c>
      <c r="BR43" s="139">
        <v>71834.999999999898</v>
      </c>
      <c r="BS43" s="139">
        <v>101637</v>
      </c>
      <c r="BT43" s="139">
        <v>17096</v>
      </c>
      <c r="BU43" s="139">
        <v>34843</v>
      </c>
      <c r="BV43" s="139">
        <v>2841</v>
      </c>
      <c r="BW43" s="139">
        <v>122051</v>
      </c>
      <c r="BX43" s="139">
        <v>15048</v>
      </c>
      <c r="BY43" s="139">
        <v>1235</v>
      </c>
      <c r="BZ43" s="139">
        <v>265</v>
      </c>
      <c r="CA43" s="139">
        <v>511</v>
      </c>
      <c r="CB43" s="139">
        <v>247</v>
      </c>
      <c r="CC43" s="139">
        <v>34525</v>
      </c>
      <c r="CD43" s="139">
        <v>563.00000000000102</v>
      </c>
      <c r="CE43" s="139">
        <v>755</v>
      </c>
      <c r="CF43" s="139">
        <v>104041</v>
      </c>
      <c r="CG43" s="139">
        <v>2047</v>
      </c>
      <c r="CH43" s="139">
        <v>9246</v>
      </c>
      <c r="CI43" s="139">
        <v>368</v>
      </c>
      <c r="CJ43" s="139">
        <v>481</v>
      </c>
      <c r="CK43" s="139">
        <v>882</v>
      </c>
      <c r="CL43" s="139">
        <v>1026</v>
      </c>
      <c r="CM43" s="139">
        <v>21593</v>
      </c>
      <c r="CN43" s="139">
        <v>6154</v>
      </c>
      <c r="CO43" s="139">
        <v>29029</v>
      </c>
      <c r="CP43" s="139">
        <v>1579</v>
      </c>
      <c r="CQ43" s="139">
        <v>1006</v>
      </c>
      <c r="CR43" s="139">
        <v>8262.0000000000091</v>
      </c>
      <c r="CS43" s="139">
        <v>18451</v>
      </c>
      <c r="CT43" s="139">
        <v>9471</v>
      </c>
      <c r="CU43" s="139">
        <v>188</v>
      </c>
      <c r="CV43" s="139">
        <v>21435</v>
      </c>
      <c r="CW43" s="139">
        <v>3047</v>
      </c>
      <c r="CX43" s="139">
        <v>958.00000000000102</v>
      </c>
      <c r="CY43" s="139">
        <v>21265</v>
      </c>
      <c r="CZ43" s="139">
        <v>43042</v>
      </c>
      <c r="DA43" s="139">
        <v>36892</v>
      </c>
      <c r="DB43" s="139">
        <v>295</v>
      </c>
      <c r="DC43" s="139">
        <v>2031</v>
      </c>
      <c r="DD43" s="139">
        <v>324</v>
      </c>
      <c r="DE43" s="139">
        <v>1185</v>
      </c>
      <c r="DF43" s="139">
        <v>458</v>
      </c>
      <c r="DG43" s="139">
        <v>4204</v>
      </c>
      <c r="DH43" s="139">
        <v>2564</v>
      </c>
      <c r="DI43" s="139">
        <v>46301</v>
      </c>
      <c r="DJ43" s="139">
        <v>1</v>
      </c>
      <c r="DK43" s="139">
        <v>80975</v>
      </c>
      <c r="DL43" s="139">
        <v>1074</v>
      </c>
      <c r="DM43" s="139">
        <v>12987</v>
      </c>
      <c r="DN43" s="139">
        <v>100521</v>
      </c>
      <c r="DO43" s="139">
        <v>3051</v>
      </c>
      <c r="DP43" s="139">
        <v>2771</v>
      </c>
      <c r="DQ43" s="139">
        <v>59369</v>
      </c>
      <c r="DR43" s="139">
        <v>723</v>
      </c>
      <c r="DS43" s="139">
        <v>54963</v>
      </c>
      <c r="DT43" s="139">
        <v>5433</v>
      </c>
      <c r="DU43" s="139">
        <v>58944</v>
      </c>
      <c r="DV43" s="139">
        <v>418</v>
      </c>
      <c r="DW43" s="139">
        <v>30696</v>
      </c>
      <c r="DX43" s="139">
        <v>1447</v>
      </c>
      <c r="DY43" s="139">
        <v>41564</v>
      </c>
      <c r="DZ43" s="139">
        <v>14492</v>
      </c>
      <c r="EA43" s="139">
        <v>496</v>
      </c>
      <c r="EB43" s="139">
        <v>3787</v>
      </c>
      <c r="EC43" s="140">
        <v>2813505</v>
      </c>
      <c r="ED43" s="141">
        <v>6561976</v>
      </c>
    </row>
    <row r="44" spans="1:134" s="117" customFormat="1" x14ac:dyDescent="0.2">
      <c r="A44" s="117">
        <v>2001</v>
      </c>
      <c r="B44" s="137">
        <v>88590</v>
      </c>
      <c r="C44" s="137">
        <v>17921</v>
      </c>
      <c r="D44" s="137">
        <v>14343</v>
      </c>
      <c r="E44" s="137">
        <v>31297</v>
      </c>
      <c r="F44" s="137">
        <v>12668</v>
      </c>
      <c r="G44" s="137">
        <v>143357</v>
      </c>
      <c r="H44" s="137">
        <v>5649</v>
      </c>
      <c r="I44" s="137">
        <v>33926</v>
      </c>
      <c r="J44" s="137">
        <v>13372</v>
      </c>
      <c r="K44" s="137">
        <v>4359</v>
      </c>
      <c r="L44" s="137">
        <v>15387</v>
      </c>
      <c r="M44" s="137">
        <v>105216</v>
      </c>
      <c r="N44" s="137">
        <v>233367</v>
      </c>
      <c r="O44" s="137">
        <v>25581</v>
      </c>
      <c r="P44" s="137">
        <v>15556</v>
      </c>
      <c r="Q44" s="137">
        <v>12007</v>
      </c>
      <c r="R44" s="137">
        <v>121913</v>
      </c>
      <c r="S44" s="137">
        <v>327861</v>
      </c>
      <c r="T44" s="137">
        <v>1869</v>
      </c>
      <c r="U44" s="137">
        <v>3523</v>
      </c>
      <c r="V44" s="137">
        <v>2400</v>
      </c>
      <c r="W44" s="137">
        <v>45616</v>
      </c>
      <c r="X44" s="137">
        <v>9266.9999999999909</v>
      </c>
      <c r="Y44" s="137">
        <v>11206</v>
      </c>
      <c r="Z44" s="137">
        <v>82576</v>
      </c>
      <c r="AA44" s="137">
        <v>17143</v>
      </c>
      <c r="AB44" s="137">
        <v>573</v>
      </c>
      <c r="AC44" s="137">
        <v>26090</v>
      </c>
      <c r="AD44" s="137">
        <v>424874</v>
      </c>
      <c r="AE44" s="137">
        <v>10733</v>
      </c>
      <c r="AF44" s="137">
        <v>4131</v>
      </c>
      <c r="AG44" s="137">
        <v>81219</v>
      </c>
      <c r="AH44" s="137">
        <v>13943</v>
      </c>
      <c r="AI44" s="137">
        <v>11716</v>
      </c>
      <c r="AJ44" s="137">
        <v>87715</v>
      </c>
      <c r="AK44" s="137">
        <v>150137</v>
      </c>
      <c r="AL44" s="137">
        <v>1527507</v>
      </c>
      <c r="AM44" s="137">
        <v>1081950</v>
      </c>
      <c r="AN44" s="138">
        <v>3734608</v>
      </c>
      <c r="AO44" s="139">
        <v>879</v>
      </c>
      <c r="AP44" s="139">
        <v>36169</v>
      </c>
      <c r="AQ44" s="139">
        <v>966</v>
      </c>
      <c r="AR44" s="139">
        <v>7846.00000000001</v>
      </c>
      <c r="AS44" s="139">
        <v>3798</v>
      </c>
      <c r="AT44" s="139">
        <v>8849</v>
      </c>
      <c r="AU44" s="139">
        <v>2679</v>
      </c>
      <c r="AV44" s="139">
        <v>1182</v>
      </c>
      <c r="AW44" s="139">
        <v>92019</v>
      </c>
      <c r="AX44" s="139">
        <v>721</v>
      </c>
      <c r="AY44" s="139">
        <v>933</v>
      </c>
      <c r="AZ44" s="139">
        <v>27301</v>
      </c>
      <c r="BA44" s="139">
        <v>1704</v>
      </c>
      <c r="BB44" s="139">
        <v>14387</v>
      </c>
      <c r="BC44" s="139">
        <v>951068</v>
      </c>
      <c r="BD44" s="139">
        <v>15346</v>
      </c>
      <c r="BE44" s="139">
        <v>1571</v>
      </c>
      <c r="BF44" s="139">
        <v>2107</v>
      </c>
      <c r="BG44" s="139">
        <v>1867</v>
      </c>
      <c r="BH44" s="139">
        <v>6394</v>
      </c>
      <c r="BI44" s="139">
        <v>34211</v>
      </c>
      <c r="BJ44" s="139">
        <v>1622</v>
      </c>
      <c r="BK44" s="139">
        <v>1175</v>
      </c>
      <c r="BL44" s="139">
        <v>1028</v>
      </c>
      <c r="BM44" s="139">
        <v>1887</v>
      </c>
      <c r="BN44" s="139">
        <v>2898</v>
      </c>
      <c r="BO44" s="139">
        <v>1558</v>
      </c>
      <c r="BP44" s="139">
        <v>10355</v>
      </c>
      <c r="BQ44" s="139">
        <v>328291</v>
      </c>
      <c r="BR44" s="139">
        <v>80422</v>
      </c>
      <c r="BS44" s="139">
        <v>108761</v>
      </c>
      <c r="BT44" s="139">
        <v>17930</v>
      </c>
      <c r="BU44" s="139">
        <v>40335</v>
      </c>
      <c r="BV44" s="139">
        <v>2555</v>
      </c>
      <c r="BW44" s="139">
        <v>122769</v>
      </c>
      <c r="BX44" s="139">
        <v>15032</v>
      </c>
      <c r="BY44" s="139">
        <v>1031</v>
      </c>
      <c r="BZ44" s="139">
        <v>246</v>
      </c>
      <c r="CA44" s="139">
        <v>475</v>
      </c>
      <c r="CB44" s="139">
        <v>247</v>
      </c>
      <c r="CC44" s="139">
        <v>37283</v>
      </c>
      <c r="CD44" s="139">
        <v>678</v>
      </c>
      <c r="CE44" s="139">
        <v>809</v>
      </c>
      <c r="CF44" s="139">
        <v>107663</v>
      </c>
      <c r="CG44" s="139">
        <v>2150</v>
      </c>
      <c r="CH44" s="139">
        <v>10285</v>
      </c>
      <c r="CI44" s="139">
        <v>431</v>
      </c>
      <c r="CJ44" s="139">
        <v>569</v>
      </c>
      <c r="CK44" s="139">
        <v>942</v>
      </c>
      <c r="CL44" s="139">
        <v>1081</v>
      </c>
      <c r="CM44" s="139">
        <v>22730</v>
      </c>
      <c r="CN44" s="139">
        <v>5725</v>
      </c>
      <c r="CO44" s="139">
        <v>29529</v>
      </c>
      <c r="CP44" s="139">
        <v>1911</v>
      </c>
      <c r="CQ44" s="139">
        <v>1042</v>
      </c>
      <c r="CR44" s="139">
        <v>7408</v>
      </c>
      <c r="CS44" s="139">
        <v>17761</v>
      </c>
      <c r="CT44" s="139">
        <v>8280</v>
      </c>
      <c r="CU44" s="139">
        <v>194</v>
      </c>
      <c r="CV44" s="139">
        <v>22255</v>
      </c>
      <c r="CW44" s="139">
        <v>3333</v>
      </c>
      <c r="CX44" s="139">
        <v>1013</v>
      </c>
      <c r="CY44" s="139">
        <v>21397</v>
      </c>
      <c r="CZ44" s="139">
        <v>44726</v>
      </c>
      <c r="DA44" s="139">
        <v>36169</v>
      </c>
      <c r="DB44" s="139">
        <v>297</v>
      </c>
      <c r="DC44" s="139">
        <v>2260</v>
      </c>
      <c r="DD44" s="139">
        <v>312</v>
      </c>
      <c r="DE44" s="139">
        <v>1237</v>
      </c>
      <c r="DF44" s="139">
        <v>439</v>
      </c>
      <c r="DG44" s="139">
        <v>3694</v>
      </c>
      <c r="DH44" s="139">
        <v>3118</v>
      </c>
      <c r="DI44" s="139">
        <v>50160.999999999898</v>
      </c>
      <c r="DJ44" s="139">
        <v>1</v>
      </c>
      <c r="DK44" s="139">
        <v>81051</v>
      </c>
      <c r="DL44" s="139">
        <v>1181</v>
      </c>
      <c r="DM44" s="139">
        <v>11662</v>
      </c>
      <c r="DN44" s="139">
        <v>98921</v>
      </c>
      <c r="DO44" s="139">
        <v>3081</v>
      </c>
      <c r="DP44" s="139">
        <v>2794</v>
      </c>
      <c r="DQ44" s="139">
        <v>61887</v>
      </c>
      <c r="DR44" s="139">
        <v>852.99999999999898</v>
      </c>
      <c r="DS44" s="139">
        <v>59200</v>
      </c>
      <c r="DT44" s="139">
        <v>5677</v>
      </c>
      <c r="DU44" s="139">
        <v>53051</v>
      </c>
      <c r="DV44" s="139">
        <v>442</v>
      </c>
      <c r="DW44" s="139">
        <v>27634</v>
      </c>
      <c r="DX44" s="139">
        <v>1388</v>
      </c>
      <c r="DY44" s="139">
        <v>47048</v>
      </c>
      <c r="DZ44" s="139">
        <v>16673</v>
      </c>
      <c r="EA44" s="139">
        <v>520</v>
      </c>
      <c r="EB44" s="139">
        <v>3426</v>
      </c>
      <c r="EC44" s="140">
        <v>2873986</v>
      </c>
      <c r="ED44" s="141">
        <v>6608594</v>
      </c>
    </row>
    <row r="45" spans="1:134" s="117" customFormat="1" x14ac:dyDescent="0.2">
      <c r="A45" s="117">
        <v>2002</v>
      </c>
      <c r="B45" s="137">
        <v>93100.000000000102</v>
      </c>
      <c r="C45" s="137">
        <v>18320</v>
      </c>
      <c r="D45" s="137">
        <v>14287</v>
      </c>
      <c r="E45" s="137">
        <v>29324</v>
      </c>
      <c r="F45" s="137">
        <v>12172</v>
      </c>
      <c r="G45" s="137">
        <v>141577</v>
      </c>
      <c r="H45" s="137">
        <v>5966</v>
      </c>
      <c r="I45" s="137">
        <v>32777</v>
      </c>
      <c r="J45" s="137">
        <v>13435</v>
      </c>
      <c r="K45" s="137">
        <v>4219</v>
      </c>
      <c r="L45" s="137">
        <v>16656</v>
      </c>
      <c r="M45" s="137">
        <v>103749</v>
      </c>
      <c r="N45" s="137">
        <v>226591</v>
      </c>
      <c r="O45" s="137">
        <v>25544</v>
      </c>
      <c r="P45" s="137">
        <v>15288</v>
      </c>
      <c r="Q45" s="137">
        <v>11895</v>
      </c>
      <c r="R45" s="137">
        <v>122521</v>
      </c>
      <c r="S45" s="137">
        <v>331811</v>
      </c>
      <c r="T45" s="137">
        <v>1814</v>
      </c>
      <c r="U45" s="137">
        <v>3603</v>
      </c>
      <c r="V45" s="137">
        <v>2568</v>
      </c>
      <c r="W45" s="137">
        <v>47004</v>
      </c>
      <c r="X45" s="137">
        <v>9112.9999999999909</v>
      </c>
      <c r="Y45" s="137">
        <v>10207</v>
      </c>
      <c r="Z45" s="137">
        <v>80974</v>
      </c>
      <c r="AA45" s="137">
        <v>18222</v>
      </c>
      <c r="AB45" s="137">
        <v>592</v>
      </c>
      <c r="AC45" s="137">
        <v>25136</v>
      </c>
      <c r="AD45" s="137">
        <v>424779</v>
      </c>
      <c r="AE45" s="137">
        <v>10704</v>
      </c>
      <c r="AF45" s="137">
        <v>4199</v>
      </c>
      <c r="AG45" s="137">
        <v>85770</v>
      </c>
      <c r="AH45" s="137">
        <v>15660</v>
      </c>
      <c r="AI45" s="137">
        <v>11104</v>
      </c>
      <c r="AJ45" s="137">
        <v>86906.000000000102</v>
      </c>
      <c r="AK45" s="137">
        <v>145061</v>
      </c>
      <c r="AL45" s="137">
        <v>1541030</v>
      </c>
      <c r="AM45" s="137">
        <v>1073206</v>
      </c>
      <c r="AN45" s="138">
        <v>3743678</v>
      </c>
      <c r="AO45" s="139">
        <v>1022</v>
      </c>
      <c r="AP45" s="139">
        <v>33615</v>
      </c>
      <c r="AQ45" s="139">
        <v>830</v>
      </c>
      <c r="AR45" s="139">
        <v>8075.99999999999</v>
      </c>
      <c r="AS45" s="139">
        <v>4281</v>
      </c>
      <c r="AT45" s="139">
        <v>9190</v>
      </c>
      <c r="AU45" s="139">
        <v>2609</v>
      </c>
      <c r="AV45" s="139">
        <v>1223</v>
      </c>
      <c r="AW45" s="139">
        <v>90610</v>
      </c>
      <c r="AX45" s="139">
        <v>780</v>
      </c>
      <c r="AY45" s="139">
        <v>932</v>
      </c>
      <c r="AZ45" s="139">
        <v>28337</v>
      </c>
      <c r="BA45" s="139">
        <v>2178</v>
      </c>
      <c r="BB45" s="139">
        <v>15097</v>
      </c>
      <c r="BC45" s="139">
        <v>1007429</v>
      </c>
      <c r="BD45" s="139">
        <v>15179</v>
      </c>
      <c r="BE45" s="139">
        <v>1725</v>
      </c>
      <c r="BF45" s="139">
        <v>1987</v>
      </c>
      <c r="BG45" s="139">
        <v>1915</v>
      </c>
      <c r="BH45" s="139">
        <v>6733</v>
      </c>
      <c r="BI45" s="139">
        <v>34686</v>
      </c>
      <c r="BJ45" s="139">
        <v>1647</v>
      </c>
      <c r="BK45" s="139">
        <v>1222</v>
      </c>
      <c r="BL45" s="139">
        <v>924</v>
      </c>
      <c r="BM45" s="139">
        <v>2022</v>
      </c>
      <c r="BN45" s="139">
        <v>3026</v>
      </c>
      <c r="BO45" s="139">
        <v>1661</v>
      </c>
      <c r="BP45" s="139">
        <v>10077</v>
      </c>
      <c r="BQ45" s="139">
        <v>334549</v>
      </c>
      <c r="BR45" s="139">
        <v>83647.999999999898</v>
      </c>
      <c r="BS45" s="139">
        <v>109675</v>
      </c>
      <c r="BT45" s="139">
        <v>17220</v>
      </c>
      <c r="BU45" s="139">
        <v>41436</v>
      </c>
      <c r="BV45" s="139">
        <v>2173</v>
      </c>
      <c r="BW45" s="139">
        <v>126979</v>
      </c>
      <c r="BX45" s="139">
        <v>14386</v>
      </c>
      <c r="BY45" s="139">
        <v>1322</v>
      </c>
      <c r="BZ45" s="139">
        <v>321</v>
      </c>
      <c r="CA45" s="139">
        <v>337</v>
      </c>
      <c r="CB45" s="139">
        <v>241</v>
      </c>
      <c r="CC45" s="139">
        <v>36850</v>
      </c>
      <c r="CD45" s="139">
        <v>627</v>
      </c>
      <c r="CE45" s="139">
        <v>813</v>
      </c>
      <c r="CF45" s="139">
        <v>106695</v>
      </c>
      <c r="CG45" s="139">
        <v>2260</v>
      </c>
      <c r="CH45" s="139">
        <v>10432</v>
      </c>
      <c r="CI45" s="139">
        <v>433</v>
      </c>
      <c r="CJ45" s="139">
        <v>604</v>
      </c>
      <c r="CK45" s="139">
        <v>739</v>
      </c>
      <c r="CL45" s="139">
        <v>1101</v>
      </c>
      <c r="CM45" s="139">
        <v>26759</v>
      </c>
      <c r="CN45" s="139">
        <v>7144</v>
      </c>
      <c r="CO45" s="139">
        <v>31111</v>
      </c>
      <c r="CP45" s="139">
        <v>1591</v>
      </c>
      <c r="CQ45" s="139">
        <v>1063</v>
      </c>
      <c r="CR45" s="139">
        <v>7414.00000000001</v>
      </c>
      <c r="CS45" s="139">
        <v>18194</v>
      </c>
      <c r="CT45" s="139">
        <v>7767</v>
      </c>
      <c r="CU45" s="139">
        <v>98</v>
      </c>
      <c r="CV45" s="139">
        <v>21286</v>
      </c>
      <c r="CW45" s="139">
        <v>3800</v>
      </c>
      <c r="CX45" s="139">
        <v>1087</v>
      </c>
      <c r="CY45" s="139">
        <v>22550</v>
      </c>
      <c r="CZ45" s="139">
        <v>46324</v>
      </c>
      <c r="DA45" s="139">
        <v>37885</v>
      </c>
      <c r="DB45" s="139">
        <v>306</v>
      </c>
      <c r="DC45" s="139">
        <v>2347</v>
      </c>
      <c r="DD45" s="139">
        <v>307</v>
      </c>
      <c r="DE45" s="139">
        <v>1210</v>
      </c>
      <c r="DF45" s="139">
        <v>400</v>
      </c>
      <c r="DG45" s="139">
        <v>3724</v>
      </c>
      <c r="DH45" s="139">
        <v>3779</v>
      </c>
      <c r="DI45" s="139">
        <v>48043</v>
      </c>
      <c r="DJ45" s="139">
        <v>1</v>
      </c>
      <c r="DK45" s="139">
        <v>89012</v>
      </c>
      <c r="DL45" s="139">
        <v>1240</v>
      </c>
      <c r="DM45" s="139">
        <v>11470</v>
      </c>
      <c r="DN45" s="139">
        <v>94815</v>
      </c>
      <c r="DO45" s="139">
        <v>3875</v>
      </c>
      <c r="DP45" s="139">
        <v>3002</v>
      </c>
      <c r="DQ45" s="139">
        <v>64860</v>
      </c>
      <c r="DR45" s="139">
        <v>979</v>
      </c>
      <c r="DS45" s="139">
        <v>62895</v>
      </c>
      <c r="DT45" s="139">
        <v>5731</v>
      </c>
      <c r="DU45" s="139">
        <v>56089</v>
      </c>
      <c r="DV45" s="139">
        <v>455</v>
      </c>
      <c r="DW45" s="139">
        <v>22989</v>
      </c>
      <c r="DX45" s="139">
        <v>1260</v>
      </c>
      <c r="DY45" s="139">
        <v>52703</v>
      </c>
      <c r="DZ45" s="139">
        <v>19309</v>
      </c>
      <c r="EA45" s="139">
        <v>537</v>
      </c>
      <c r="EB45" s="139">
        <v>3254</v>
      </c>
      <c r="EC45" s="140">
        <v>2970519</v>
      </c>
      <c r="ED45" s="141">
        <v>6714197</v>
      </c>
    </row>
    <row r="46" spans="1:134" s="117" customFormat="1" x14ac:dyDescent="0.2">
      <c r="A46" s="117">
        <v>2003</v>
      </c>
      <c r="B46" s="137">
        <v>94485.000000000102</v>
      </c>
      <c r="C46" s="137">
        <v>19721</v>
      </c>
      <c r="D46" s="137">
        <v>14650</v>
      </c>
      <c r="E46" s="137">
        <v>31316</v>
      </c>
      <c r="F46" s="137">
        <v>12901</v>
      </c>
      <c r="G46" s="137">
        <v>150855</v>
      </c>
      <c r="H46" s="137">
        <v>6420.00000000001</v>
      </c>
      <c r="I46" s="137">
        <v>33373</v>
      </c>
      <c r="J46" s="137">
        <v>15199</v>
      </c>
      <c r="K46" s="137">
        <v>4787</v>
      </c>
      <c r="L46" s="137">
        <v>18786</v>
      </c>
      <c r="M46" s="137">
        <v>105576</v>
      </c>
      <c r="N46" s="137">
        <v>227886</v>
      </c>
      <c r="O46" s="137">
        <v>26108</v>
      </c>
      <c r="P46" s="137">
        <v>16106</v>
      </c>
      <c r="Q46" s="137">
        <v>11781</v>
      </c>
      <c r="R46" s="137">
        <v>127720</v>
      </c>
      <c r="S46" s="137">
        <v>337440</v>
      </c>
      <c r="T46" s="137">
        <v>1933</v>
      </c>
      <c r="U46" s="137">
        <v>3522</v>
      </c>
      <c r="V46" s="137">
        <v>2701</v>
      </c>
      <c r="W46" s="137">
        <v>47734</v>
      </c>
      <c r="X46" s="137">
        <v>9248.0000000000091</v>
      </c>
      <c r="Y46" s="137">
        <v>11624</v>
      </c>
      <c r="Z46" s="137">
        <v>83135</v>
      </c>
      <c r="AA46" s="137">
        <v>16710</v>
      </c>
      <c r="AB46" s="137">
        <v>590.99999999999898</v>
      </c>
      <c r="AC46" s="137">
        <v>26163</v>
      </c>
      <c r="AD46" s="137">
        <v>437680</v>
      </c>
      <c r="AE46" s="137">
        <v>10770</v>
      </c>
      <c r="AF46" s="137">
        <v>4223</v>
      </c>
      <c r="AG46" s="137">
        <v>87564</v>
      </c>
      <c r="AH46" s="137">
        <v>14939</v>
      </c>
      <c r="AI46" s="137">
        <v>10964</v>
      </c>
      <c r="AJ46" s="137">
        <v>96062</v>
      </c>
      <c r="AK46" s="137">
        <v>147434</v>
      </c>
      <c r="AL46" s="137">
        <v>1549404</v>
      </c>
      <c r="AM46" s="137">
        <v>1098088</v>
      </c>
      <c r="AN46" s="138">
        <v>3817511</v>
      </c>
      <c r="AO46" s="139">
        <v>1170</v>
      </c>
      <c r="AP46" s="139">
        <v>36304</v>
      </c>
      <c r="AQ46" s="139">
        <v>935</v>
      </c>
      <c r="AR46" s="139">
        <v>8349</v>
      </c>
      <c r="AS46" s="139">
        <v>4491.00000000001</v>
      </c>
      <c r="AT46" s="139">
        <v>9242</v>
      </c>
      <c r="AU46" s="139">
        <v>3853</v>
      </c>
      <c r="AV46" s="139">
        <v>1163</v>
      </c>
      <c r="AW46" s="139">
        <v>87707</v>
      </c>
      <c r="AX46" s="139">
        <v>853</v>
      </c>
      <c r="AY46" s="139">
        <v>1035</v>
      </c>
      <c r="AZ46" s="139">
        <v>28641</v>
      </c>
      <c r="BA46" s="139">
        <v>2499</v>
      </c>
      <c r="BB46" s="139">
        <v>15020</v>
      </c>
      <c r="BC46" s="139">
        <v>1234027</v>
      </c>
      <c r="BD46" s="139">
        <v>15659</v>
      </c>
      <c r="BE46" s="139">
        <v>1807</v>
      </c>
      <c r="BF46" s="139">
        <v>1489</v>
      </c>
      <c r="BG46" s="139">
        <v>2113</v>
      </c>
      <c r="BH46" s="139">
        <v>7233</v>
      </c>
      <c r="BI46" s="139">
        <v>43327</v>
      </c>
      <c r="BJ46" s="139">
        <v>1787</v>
      </c>
      <c r="BK46" s="139">
        <v>1349</v>
      </c>
      <c r="BL46" s="139">
        <v>1029</v>
      </c>
      <c r="BM46" s="139">
        <v>2072</v>
      </c>
      <c r="BN46" s="139">
        <v>2864</v>
      </c>
      <c r="BO46" s="139">
        <v>1846</v>
      </c>
      <c r="BP46" s="139">
        <v>10926</v>
      </c>
      <c r="BQ46" s="139">
        <v>349581</v>
      </c>
      <c r="BR46" s="139">
        <v>86390.000000000102</v>
      </c>
      <c r="BS46" s="139">
        <v>114224</v>
      </c>
      <c r="BT46" s="139">
        <v>17759</v>
      </c>
      <c r="BU46" s="139">
        <v>41946</v>
      </c>
      <c r="BV46" s="139">
        <v>1842</v>
      </c>
      <c r="BW46" s="139">
        <v>127138</v>
      </c>
      <c r="BX46" s="139">
        <v>16814</v>
      </c>
      <c r="BY46" s="139">
        <v>1439</v>
      </c>
      <c r="BZ46" s="139">
        <v>308</v>
      </c>
      <c r="CA46" s="139">
        <v>464</v>
      </c>
      <c r="CB46" s="139">
        <v>261</v>
      </c>
      <c r="CC46" s="139">
        <v>43705</v>
      </c>
      <c r="CD46" s="139">
        <v>704</v>
      </c>
      <c r="CE46" s="139">
        <v>858</v>
      </c>
      <c r="CF46" s="139">
        <v>110617</v>
      </c>
      <c r="CG46" s="139">
        <v>2191</v>
      </c>
      <c r="CH46" s="139">
        <v>10243</v>
      </c>
      <c r="CI46" s="139">
        <v>523</v>
      </c>
      <c r="CJ46" s="139">
        <v>644</v>
      </c>
      <c r="CK46" s="139">
        <v>805</v>
      </c>
      <c r="CL46" s="139">
        <v>1203</v>
      </c>
      <c r="CM46" s="139">
        <v>25399</v>
      </c>
      <c r="CN46" s="139">
        <v>9034.00000000002</v>
      </c>
      <c r="CO46" s="139">
        <v>32423</v>
      </c>
      <c r="CP46" s="139">
        <v>1678</v>
      </c>
      <c r="CQ46" s="139">
        <v>1110</v>
      </c>
      <c r="CR46" s="139">
        <v>7194</v>
      </c>
      <c r="CS46" s="139">
        <v>18246</v>
      </c>
      <c r="CT46" s="139">
        <v>9859.9999999999909</v>
      </c>
      <c r="CU46" s="139">
        <v>102</v>
      </c>
      <c r="CV46" s="139">
        <v>21747</v>
      </c>
      <c r="CW46" s="139">
        <v>4094</v>
      </c>
      <c r="CX46" s="139">
        <v>1170</v>
      </c>
      <c r="CY46" s="139">
        <v>23637</v>
      </c>
      <c r="CZ46" s="139">
        <v>45792</v>
      </c>
      <c r="DA46" s="139">
        <v>38707</v>
      </c>
      <c r="DB46" s="139">
        <v>303</v>
      </c>
      <c r="DC46" s="139">
        <v>2596</v>
      </c>
      <c r="DD46" s="139">
        <v>284</v>
      </c>
      <c r="DE46" s="139">
        <v>1251</v>
      </c>
      <c r="DF46" s="139">
        <v>425</v>
      </c>
      <c r="DG46" s="139">
        <v>4126</v>
      </c>
      <c r="DH46" s="139">
        <v>8291</v>
      </c>
      <c r="DI46" s="139">
        <v>54452.999999999898</v>
      </c>
      <c r="DJ46" s="139">
        <v>1</v>
      </c>
      <c r="DK46" s="139">
        <v>89248</v>
      </c>
      <c r="DL46" s="139">
        <v>1367</v>
      </c>
      <c r="DM46" s="139">
        <v>9450</v>
      </c>
      <c r="DN46" s="139">
        <v>103848</v>
      </c>
      <c r="DO46" s="139">
        <v>2935</v>
      </c>
      <c r="DP46" s="139">
        <v>2907</v>
      </c>
      <c r="DQ46" s="139">
        <v>67239</v>
      </c>
      <c r="DR46" s="139">
        <v>1038</v>
      </c>
      <c r="DS46" s="139">
        <v>66996</v>
      </c>
      <c r="DT46" s="139">
        <v>5834.99999999999</v>
      </c>
      <c r="DU46" s="139">
        <v>59588</v>
      </c>
      <c r="DV46" s="139">
        <v>466</v>
      </c>
      <c r="DW46" s="139">
        <v>29006</v>
      </c>
      <c r="DX46" s="139">
        <v>1254</v>
      </c>
      <c r="DY46" s="139">
        <v>52387</v>
      </c>
      <c r="DZ46" s="139">
        <v>21480</v>
      </c>
      <c r="EA46" s="139">
        <v>573</v>
      </c>
      <c r="EB46" s="139">
        <v>2898</v>
      </c>
      <c r="EC46" s="140">
        <v>3288887</v>
      </c>
      <c r="ED46" s="141">
        <v>7106398</v>
      </c>
    </row>
    <row r="47" spans="1:134" s="117" customFormat="1" x14ac:dyDescent="0.2">
      <c r="A47" s="117">
        <v>2004</v>
      </c>
      <c r="B47" s="137">
        <v>95234</v>
      </c>
      <c r="C47" s="137">
        <v>19598</v>
      </c>
      <c r="D47" s="137">
        <v>15827</v>
      </c>
      <c r="E47" s="137">
        <v>30347</v>
      </c>
      <c r="F47" s="137">
        <v>12759</v>
      </c>
      <c r="G47" s="137">
        <v>150627</v>
      </c>
      <c r="H47" s="137">
        <v>6285</v>
      </c>
      <c r="I47" s="137">
        <v>33463</v>
      </c>
      <c r="J47" s="137">
        <v>13798</v>
      </c>
      <c r="K47" s="137">
        <v>4865</v>
      </c>
      <c r="L47" s="137">
        <v>18263</v>
      </c>
      <c r="M47" s="137">
        <v>106274</v>
      </c>
      <c r="N47" s="137">
        <v>225940</v>
      </c>
      <c r="O47" s="137">
        <v>26493</v>
      </c>
      <c r="P47" s="137">
        <v>15641</v>
      </c>
      <c r="Q47" s="137">
        <v>11947</v>
      </c>
      <c r="R47" s="137">
        <v>128925</v>
      </c>
      <c r="S47" s="137">
        <v>343512</v>
      </c>
      <c r="T47" s="137">
        <v>1945</v>
      </c>
      <c r="U47" s="137">
        <v>3635</v>
      </c>
      <c r="V47" s="137">
        <v>3073</v>
      </c>
      <c r="W47" s="137">
        <v>48242</v>
      </c>
      <c r="X47" s="137">
        <v>9197.0000000000091</v>
      </c>
      <c r="Y47" s="137">
        <v>11635</v>
      </c>
      <c r="Z47" s="137">
        <v>83171</v>
      </c>
      <c r="AA47" s="137">
        <v>17228</v>
      </c>
      <c r="AB47" s="137">
        <v>609</v>
      </c>
      <c r="AC47" s="137">
        <v>26016</v>
      </c>
      <c r="AD47" s="137">
        <v>437132</v>
      </c>
      <c r="AE47" s="137">
        <v>10567</v>
      </c>
      <c r="AF47" s="137">
        <v>4289</v>
      </c>
      <c r="AG47" s="137">
        <v>92563</v>
      </c>
      <c r="AH47" s="137">
        <v>14868</v>
      </c>
      <c r="AI47" s="137">
        <v>11015</v>
      </c>
      <c r="AJ47" s="137">
        <v>93570.000000000102</v>
      </c>
      <c r="AK47" s="137">
        <v>147371</v>
      </c>
      <c r="AL47" s="137">
        <v>1579155</v>
      </c>
      <c r="AM47" s="137">
        <v>1101281</v>
      </c>
      <c r="AN47" s="138">
        <v>3855079</v>
      </c>
      <c r="AO47" s="139">
        <v>1122</v>
      </c>
      <c r="AP47" s="139">
        <v>42588</v>
      </c>
      <c r="AQ47" s="139">
        <v>994</v>
      </c>
      <c r="AR47" s="139">
        <v>8751.0000000000091</v>
      </c>
      <c r="AS47" s="139">
        <v>4775</v>
      </c>
      <c r="AT47" s="139">
        <v>10852</v>
      </c>
      <c r="AU47" s="139">
        <v>3568</v>
      </c>
      <c r="AV47" s="139">
        <v>1194</v>
      </c>
      <c r="AW47" s="139">
        <v>92126.000000000102</v>
      </c>
      <c r="AX47" s="139">
        <v>954</v>
      </c>
      <c r="AY47" s="139">
        <v>1079</v>
      </c>
      <c r="AZ47" s="139">
        <v>28772</v>
      </c>
      <c r="BA47" s="139">
        <v>2419</v>
      </c>
      <c r="BB47" s="139">
        <v>16375</v>
      </c>
      <c r="BC47" s="139">
        <v>1442096</v>
      </c>
      <c r="BD47" s="139">
        <v>15018</v>
      </c>
      <c r="BE47" s="139">
        <v>1890</v>
      </c>
      <c r="BF47" s="139">
        <v>2090</v>
      </c>
      <c r="BG47" s="139">
        <v>2000</v>
      </c>
      <c r="BH47" s="139">
        <v>7815</v>
      </c>
      <c r="BI47" s="139">
        <v>43791</v>
      </c>
      <c r="BJ47" s="139">
        <v>1736</v>
      </c>
      <c r="BK47" s="139">
        <v>1417</v>
      </c>
      <c r="BL47" s="139">
        <v>1179</v>
      </c>
      <c r="BM47" s="139">
        <v>1984</v>
      </c>
      <c r="BN47" s="139">
        <v>3169</v>
      </c>
      <c r="BO47" s="139">
        <v>2009</v>
      </c>
      <c r="BP47" s="139">
        <v>10476</v>
      </c>
      <c r="BQ47" s="139">
        <v>367746</v>
      </c>
      <c r="BR47" s="139">
        <v>92074</v>
      </c>
      <c r="BS47" s="139">
        <v>122029</v>
      </c>
      <c r="BT47" s="139">
        <v>17235</v>
      </c>
      <c r="BU47" s="139">
        <v>46948.000000000102</v>
      </c>
      <c r="BV47" s="139">
        <v>2079</v>
      </c>
      <c r="BW47" s="139">
        <v>131602</v>
      </c>
      <c r="BX47" s="139">
        <v>17326</v>
      </c>
      <c r="BY47" s="139">
        <v>1529</v>
      </c>
      <c r="BZ47" s="139">
        <v>388</v>
      </c>
      <c r="CA47" s="139">
        <v>493</v>
      </c>
      <c r="CB47" s="139">
        <v>266</v>
      </c>
      <c r="CC47" s="139">
        <v>45632</v>
      </c>
      <c r="CD47" s="139">
        <v>702.00000000000102</v>
      </c>
      <c r="CE47" s="139">
        <v>871.00000000000102</v>
      </c>
      <c r="CF47" s="139">
        <v>112011</v>
      </c>
      <c r="CG47" s="139">
        <v>2332</v>
      </c>
      <c r="CH47" s="139">
        <v>11811</v>
      </c>
      <c r="CI47" s="139">
        <v>524</v>
      </c>
      <c r="CJ47" s="139">
        <v>717</v>
      </c>
      <c r="CK47" s="139">
        <v>755</v>
      </c>
      <c r="CL47" s="139">
        <v>1207</v>
      </c>
      <c r="CM47" s="139">
        <v>26465</v>
      </c>
      <c r="CN47" s="139">
        <v>7846</v>
      </c>
      <c r="CO47" s="139">
        <v>35893</v>
      </c>
      <c r="CP47" s="139">
        <v>1513</v>
      </c>
      <c r="CQ47" s="139">
        <v>1115</v>
      </c>
      <c r="CR47" s="139">
        <v>8698</v>
      </c>
      <c r="CS47" s="139">
        <v>18938</v>
      </c>
      <c r="CT47" s="139">
        <v>12106</v>
      </c>
      <c r="CU47" s="139">
        <v>104</v>
      </c>
      <c r="CV47" s="139">
        <v>22267</v>
      </c>
      <c r="CW47" s="139">
        <v>4883.00000000001</v>
      </c>
      <c r="CX47" s="139">
        <v>1242</v>
      </c>
      <c r="CY47" s="139">
        <v>25267</v>
      </c>
      <c r="CZ47" s="139">
        <v>45054</v>
      </c>
      <c r="DA47" s="139">
        <v>38203</v>
      </c>
      <c r="DB47" s="139">
        <v>336</v>
      </c>
      <c r="DC47" s="139">
        <v>2757</v>
      </c>
      <c r="DD47" s="139">
        <v>281</v>
      </c>
      <c r="DE47" s="139">
        <v>1273</v>
      </c>
      <c r="DF47" s="139">
        <v>489</v>
      </c>
      <c r="DG47" s="139">
        <v>4638</v>
      </c>
      <c r="DH47" s="139">
        <v>4140</v>
      </c>
      <c r="DI47" s="139">
        <v>60544</v>
      </c>
      <c r="DJ47" s="139">
        <v>2</v>
      </c>
      <c r="DK47" s="139">
        <v>107945</v>
      </c>
      <c r="DL47" s="139">
        <v>1440</v>
      </c>
      <c r="DM47" s="139">
        <v>11118</v>
      </c>
      <c r="DN47" s="139">
        <v>116480</v>
      </c>
      <c r="DO47" s="139">
        <v>5653</v>
      </c>
      <c r="DP47" s="139">
        <v>3263</v>
      </c>
      <c r="DQ47" s="139">
        <v>71071</v>
      </c>
      <c r="DR47" s="139">
        <v>1187</v>
      </c>
      <c r="DS47" s="139">
        <v>73019</v>
      </c>
      <c r="DT47" s="139">
        <v>6121.00000000001</v>
      </c>
      <c r="DU47" s="139">
        <v>61469</v>
      </c>
      <c r="DV47" s="139">
        <v>505</v>
      </c>
      <c r="DW47" s="139">
        <v>30936</v>
      </c>
      <c r="DX47" s="139">
        <v>1530</v>
      </c>
      <c r="DY47" s="139">
        <v>45887</v>
      </c>
      <c r="DZ47" s="139">
        <v>27528</v>
      </c>
      <c r="EA47" s="139">
        <v>575</v>
      </c>
      <c r="EB47" s="139">
        <v>2707</v>
      </c>
      <c r="EC47" s="140">
        <v>3621004</v>
      </c>
      <c r="ED47" s="141">
        <v>7476083</v>
      </c>
    </row>
    <row r="48" spans="1:134" s="117" customFormat="1" x14ac:dyDescent="0.2">
      <c r="A48" s="117">
        <v>2005</v>
      </c>
      <c r="B48" s="137">
        <v>100118</v>
      </c>
      <c r="C48" s="137">
        <v>20319</v>
      </c>
      <c r="D48" s="137">
        <v>16107</v>
      </c>
      <c r="E48" s="137">
        <v>29595</v>
      </c>
      <c r="F48" s="137">
        <v>13065</v>
      </c>
      <c r="G48" s="137">
        <v>153551</v>
      </c>
      <c r="H48" s="137">
        <v>6300.99999999999</v>
      </c>
      <c r="I48" s="137">
        <v>32925</v>
      </c>
      <c r="J48" s="137">
        <v>12844</v>
      </c>
      <c r="K48" s="137">
        <v>4762</v>
      </c>
      <c r="L48" s="137">
        <v>14891</v>
      </c>
      <c r="M48" s="137">
        <v>106852</v>
      </c>
      <c r="N48" s="137">
        <v>220779</v>
      </c>
      <c r="O48" s="137">
        <v>26909</v>
      </c>
      <c r="P48" s="137">
        <v>15794</v>
      </c>
      <c r="Q48" s="137">
        <v>11833</v>
      </c>
      <c r="R48" s="137">
        <v>129092</v>
      </c>
      <c r="S48" s="137">
        <v>337655</v>
      </c>
      <c r="T48" s="137">
        <v>1957</v>
      </c>
      <c r="U48" s="137">
        <v>3816</v>
      </c>
      <c r="V48" s="137">
        <v>3149</v>
      </c>
      <c r="W48" s="137">
        <v>46967</v>
      </c>
      <c r="X48" s="137">
        <v>9262</v>
      </c>
      <c r="Y48" s="137">
        <v>11553</v>
      </c>
      <c r="Z48" s="137">
        <v>82771</v>
      </c>
      <c r="AA48" s="137">
        <v>17810</v>
      </c>
      <c r="AB48" s="137">
        <v>601.00000000000102</v>
      </c>
      <c r="AC48" s="137">
        <v>25896</v>
      </c>
      <c r="AD48" s="137">
        <v>440601</v>
      </c>
      <c r="AE48" s="137">
        <v>10683</v>
      </c>
      <c r="AF48" s="137">
        <v>4324</v>
      </c>
      <c r="AG48" s="137">
        <v>96389.999999999898</v>
      </c>
      <c r="AH48" s="137">
        <v>14061</v>
      </c>
      <c r="AI48" s="137">
        <v>11283</v>
      </c>
      <c r="AJ48" s="137">
        <v>92454.000000000102</v>
      </c>
      <c r="AK48" s="137">
        <v>147802</v>
      </c>
      <c r="AL48" s="137">
        <v>1588872</v>
      </c>
      <c r="AM48" s="137">
        <v>1095286</v>
      </c>
      <c r="AN48" s="138">
        <v>3863644</v>
      </c>
      <c r="AO48" s="139">
        <v>1255</v>
      </c>
      <c r="AP48" s="139">
        <v>42446</v>
      </c>
      <c r="AQ48" s="139">
        <v>1189</v>
      </c>
      <c r="AR48" s="139">
        <v>9364</v>
      </c>
      <c r="AS48" s="139">
        <v>5238</v>
      </c>
      <c r="AT48" s="139">
        <v>10260</v>
      </c>
      <c r="AU48" s="139">
        <v>3400</v>
      </c>
      <c r="AV48" s="139">
        <v>1258</v>
      </c>
      <c r="AW48" s="139">
        <v>94712</v>
      </c>
      <c r="AX48" s="139">
        <v>1015</v>
      </c>
      <c r="AY48" s="139">
        <v>1008</v>
      </c>
      <c r="AZ48" s="139">
        <v>28684</v>
      </c>
      <c r="BA48" s="139">
        <v>2495</v>
      </c>
      <c r="BB48" s="139">
        <v>16717</v>
      </c>
      <c r="BC48" s="139">
        <v>1578952</v>
      </c>
      <c r="BD48" s="139">
        <v>16620</v>
      </c>
      <c r="BE48" s="139">
        <v>1933</v>
      </c>
      <c r="BF48" s="139">
        <v>2134</v>
      </c>
      <c r="BG48" s="139">
        <v>2046</v>
      </c>
      <c r="BH48" s="139">
        <v>7990</v>
      </c>
      <c r="BI48" s="139">
        <v>47625.000000000102</v>
      </c>
      <c r="BJ48" s="139">
        <v>1760</v>
      </c>
      <c r="BK48" s="139">
        <v>1497</v>
      </c>
      <c r="BL48" s="139">
        <v>1383</v>
      </c>
      <c r="BM48" s="139">
        <v>1897</v>
      </c>
      <c r="BN48" s="139">
        <v>3428</v>
      </c>
      <c r="BO48" s="139">
        <v>2078</v>
      </c>
      <c r="BP48" s="139">
        <v>11057</v>
      </c>
      <c r="BQ48" s="139">
        <v>384818</v>
      </c>
      <c r="BR48" s="139">
        <v>93262</v>
      </c>
      <c r="BS48" s="139">
        <v>132728</v>
      </c>
      <c r="BT48" s="139">
        <v>16147</v>
      </c>
      <c r="BU48" s="139">
        <v>48254</v>
      </c>
      <c r="BV48" s="139">
        <v>2335</v>
      </c>
      <c r="BW48" s="139">
        <v>126239</v>
      </c>
      <c r="BX48" s="139">
        <v>19511</v>
      </c>
      <c r="BY48" s="139">
        <v>1424</v>
      </c>
      <c r="BZ48" s="139">
        <v>391</v>
      </c>
      <c r="CA48" s="139">
        <v>475</v>
      </c>
      <c r="CB48" s="139">
        <v>250</v>
      </c>
      <c r="CC48" s="139">
        <v>49780</v>
      </c>
      <c r="CD48" s="139">
        <v>736</v>
      </c>
      <c r="CE48" s="139">
        <v>930</v>
      </c>
      <c r="CF48" s="139">
        <v>118638</v>
      </c>
      <c r="CG48" s="139">
        <v>2402</v>
      </c>
      <c r="CH48" s="139">
        <v>12479</v>
      </c>
      <c r="CI48" s="139">
        <v>497</v>
      </c>
      <c r="CJ48" s="139">
        <v>745</v>
      </c>
      <c r="CK48" s="139">
        <v>884</v>
      </c>
      <c r="CL48" s="139">
        <v>1178</v>
      </c>
      <c r="CM48" s="139">
        <v>28373</v>
      </c>
      <c r="CN48" s="139">
        <v>8297</v>
      </c>
      <c r="CO48" s="139">
        <v>37261</v>
      </c>
      <c r="CP48" s="139">
        <v>1588</v>
      </c>
      <c r="CQ48" s="139">
        <v>1045</v>
      </c>
      <c r="CR48" s="139">
        <v>10204</v>
      </c>
      <c r="CS48" s="139">
        <v>18867</v>
      </c>
      <c r="CT48" s="139">
        <v>14148</v>
      </c>
      <c r="CU48" s="139">
        <v>108</v>
      </c>
      <c r="CV48" s="139">
        <v>23265</v>
      </c>
      <c r="CW48" s="139">
        <v>4697</v>
      </c>
      <c r="CX48" s="139">
        <v>1335</v>
      </c>
      <c r="CY48" s="139">
        <v>25223</v>
      </c>
      <c r="CZ48" s="139">
        <v>43540</v>
      </c>
      <c r="DA48" s="139">
        <v>43487</v>
      </c>
      <c r="DB48" s="139">
        <v>311</v>
      </c>
      <c r="DC48" s="139">
        <v>2973</v>
      </c>
      <c r="DD48" s="139">
        <v>278</v>
      </c>
      <c r="DE48" s="139">
        <v>1235</v>
      </c>
      <c r="DF48" s="139">
        <v>565</v>
      </c>
      <c r="DG48" s="139">
        <v>5412</v>
      </c>
      <c r="DH48" s="139">
        <v>3137</v>
      </c>
      <c r="DI48" s="139">
        <v>61010</v>
      </c>
      <c r="DJ48" s="139">
        <v>2</v>
      </c>
      <c r="DK48" s="139">
        <v>108438</v>
      </c>
      <c r="DL48" s="139">
        <v>1598</v>
      </c>
      <c r="DM48" s="139">
        <v>13484</v>
      </c>
      <c r="DN48" s="139">
        <v>108022</v>
      </c>
      <c r="DO48" s="139">
        <v>5836</v>
      </c>
      <c r="DP48" s="139">
        <v>3175</v>
      </c>
      <c r="DQ48" s="139">
        <v>71573</v>
      </c>
      <c r="DR48" s="139">
        <v>1532</v>
      </c>
      <c r="DS48" s="139">
        <v>75038</v>
      </c>
      <c r="DT48" s="139">
        <v>6218</v>
      </c>
      <c r="DU48" s="139">
        <v>64731</v>
      </c>
      <c r="DV48" s="139">
        <v>623.00000000000102</v>
      </c>
      <c r="DW48" s="139">
        <v>31710</v>
      </c>
      <c r="DX48" s="139">
        <v>1575</v>
      </c>
      <c r="DY48" s="139">
        <v>49532</v>
      </c>
      <c r="DZ48" s="139">
        <v>28177</v>
      </c>
      <c r="EA48" s="139">
        <v>616</v>
      </c>
      <c r="EB48" s="139">
        <v>2938</v>
      </c>
      <c r="EC48" s="140">
        <v>3824721</v>
      </c>
      <c r="ED48" s="141">
        <v>7688365</v>
      </c>
    </row>
    <row r="49" spans="1:134" s="117" customFormat="1" x14ac:dyDescent="0.2">
      <c r="A49" s="117">
        <v>2006</v>
      </c>
      <c r="B49" s="137">
        <v>102913</v>
      </c>
      <c r="C49" s="137">
        <v>19539</v>
      </c>
      <c r="D49" s="137">
        <v>16861</v>
      </c>
      <c r="E49" s="137">
        <v>29134</v>
      </c>
      <c r="F49" s="137">
        <v>13347</v>
      </c>
      <c r="G49" s="137">
        <v>150050</v>
      </c>
      <c r="H49" s="137">
        <v>6320</v>
      </c>
      <c r="I49" s="137">
        <v>33484</v>
      </c>
      <c r="J49" s="137">
        <v>14889</v>
      </c>
      <c r="K49" s="137">
        <v>4621</v>
      </c>
      <c r="L49" s="137">
        <v>18026</v>
      </c>
      <c r="M49" s="137">
        <v>104249</v>
      </c>
      <c r="N49" s="137">
        <v>221402</v>
      </c>
      <c r="O49" s="137">
        <v>26530</v>
      </c>
      <c r="P49" s="137">
        <v>15608</v>
      </c>
      <c r="Q49" s="137">
        <v>11808</v>
      </c>
      <c r="R49" s="137">
        <v>128218</v>
      </c>
      <c r="S49" s="137">
        <v>335778</v>
      </c>
      <c r="T49" s="137">
        <v>2068</v>
      </c>
      <c r="U49" s="137">
        <v>3898</v>
      </c>
      <c r="V49" s="137">
        <v>3083</v>
      </c>
      <c r="W49" s="137">
        <v>45596</v>
      </c>
      <c r="X49" s="137">
        <v>9244</v>
      </c>
      <c r="Y49" s="137">
        <v>12069</v>
      </c>
      <c r="Z49" s="137">
        <v>87104</v>
      </c>
      <c r="AA49" s="137">
        <v>16119</v>
      </c>
      <c r="AB49" s="137">
        <v>621</v>
      </c>
      <c r="AC49" s="137">
        <v>27816</v>
      </c>
      <c r="AD49" s="137">
        <v>455305</v>
      </c>
      <c r="AE49" s="137">
        <v>10616</v>
      </c>
      <c r="AF49" s="137">
        <v>4427</v>
      </c>
      <c r="AG49" s="137">
        <v>95456.000000000102</v>
      </c>
      <c r="AH49" s="137">
        <v>13518</v>
      </c>
      <c r="AI49" s="137">
        <v>11420</v>
      </c>
      <c r="AJ49" s="137">
        <v>89391</v>
      </c>
      <c r="AK49" s="137">
        <v>147817</v>
      </c>
      <c r="AL49" s="137">
        <v>1564662</v>
      </c>
      <c r="AM49" s="137">
        <v>1098373</v>
      </c>
      <c r="AN49" s="138">
        <v>3853007</v>
      </c>
      <c r="AO49" s="139">
        <v>1156</v>
      </c>
      <c r="AP49" s="139">
        <v>46681</v>
      </c>
      <c r="AQ49" s="139">
        <v>1195</v>
      </c>
      <c r="AR49" s="139">
        <v>10681</v>
      </c>
      <c r="AS49" s="139">
        <v>5317</v>
      </c>
      <c r="AT49" s="139">
        <v>13136</v>
      </c>
      <c r="AU49" s="139">
        <v>4104</v>
      </c>
      <c r="AV49" s="139">
        <v>1257</v>
      </c>
      <c r="AW49" s="139">
        <v>94810</v>
      </c>
      <c r="AX49" s="139">
        <v>1111</v>
      </c>
      <c r="AY49" s="139">
        <v>1044</v>
      </c>
      <c r="AZ49" s="139">
        <v>30752</v>
      </c>
      <c r="BA49" s="139">
        <v>2441</v>
      </c>
      <c r="BB49" s="139">
        <v>17105</v>
      </c>
      <c r="BC49" s="139">
        <v>1749240</v>
      </c>
      <c r="BD49" s="139">
        <v>17164</v>
      </c>
      <c r="BE49" s="139">
        <v>2096</v>
      </c>
      <c r="BF49" s="139">
        <v>1947</v>
      </c>
      <c r="BG49" s="139">
        <v>2124</v>
      </c>
      <c r="BH49" s="139">
        <v>8138</v>
      </c>
      <c r="BI49" s="139">
        <v>51133.000000000102</v>
      </c>
      <c r="BJ49" s="139">
        <v>1867</v>
      </c>
      <c r="BK49" s="139">
        <v>1642</v>
      </c>
      <c r="BL49" s="139">
        <v>1677</v>
      </c>
      <c r="BM49" s="139">
        <v>2533</v>
      </c>
      <c r="BN49" s="139">
        <v>3463</v>
      </c>
      <c r="BO49" s="139">
        <v>1882</v>
      </c>
      <c r="BP49" s="139">
        <v>10514</v>
      </c>
      <c r="BQ49" s="139">
        <v>410244</v>
      </c>
      <c r="BR49" s="139">
        <v>94115</v>
      </c>
      <c r="BS49" s="139">
        <v>137787</v>
      </c>
      <c r="BT49" s="139">
        <v>18280</v>
      </c>
      <c r="BU49" s="139">
        <v>52390</v>
      </c>
      <c r="BV49" s="139">
        <v>2611</v>
      </c>
      <c r="BW49" s="139">
        <v>128390</v>
      </c>
      <c r="BX49" s="139">
        <v>20117</v>
      </c>
      <c r="BY49" s="139">
        <v>1389</v>
      </c>
      <c r="BZ49" s="139">
        <v>431</v>
      </c>
      <c r="CA49" s="139">
        <v>459</v>
      </c>
      <c r="CB49" s="139">
        <v>260</v>
      </c>
      <c r="CC49" s="139">
        <v>46536</v>
      </c>
      <c r="CD49" s="139">
        <v>702</v>
      </c>
      <c r="CE49" s="139">
        <v>1030</v>
      </c>
      <c r="CF49" s="139">
        <v>120479</v>
      </c>
      <c r="CG49" s="139">
        <v>2575</v>
      </c>
      <c r="CH49" s="139">
        <v>12813</v>
      </c>
      <c r="CI49" s="139">
        <v>540</v>
      </c>
      <c r="CJ49" s="139">
        <v>826</v>
      </c>
      <c r="CK49" s="139">
        <v>726</v>
      </c>
      <c r="CL49" s="139">
        <v>1178</v>
      </c>
      <c r="CM49" s="139">
        <v>25450</v>
      </c>
      <c r="CN49" s="139">
        <v>10981</v>
      </c>
      <c r="CO49" s="139">
        <v>39775.000000000102</v>
      </c>
      <c r="CP49" s="139">
        <v>1796</v>
      </c>
      <c r="CQ49" s="139">
        <v>1087</v>
      </c>
      <c r="CR49" s="139">
        <v>9639</v>
      </c>
      <c r="CS49" s="139">
        <v>16910</v>
      </c>
      <c r="CT49" s="139">
        <v>15472</v>
      </c>
      <c r="CU49" s="139">
        <v>111</v>
      </c>
      <c r="CV49" s="139">
        <v>23634</v>
      </c>
      <c r="CW49" s="139">
        <v>5017.00000000001</v>
      </c>
      <c r="CX49" s="139">
        <v>1362</v>
      </c>
      <c r="CY49" s="139">
        <v>26731</v>
      </c>
      <c r="CZ49" s="139">
        <v>45095</v>
      </c>
      <c r="DA49" s="139">
        <v>43993</v>
      </c>
      <c r="DB49" s="139">
        <v>318</v>
      </c>
      <c r="DC49" s="139">
        <v>2971</v>
      </c>
      <c r="DD49" s="139">
        <v>277</v>
      </c>
      <c r="DE49" s="139">
        <v>1193</v>
      </c>
      <c r="DF49" s="139">
        <v>691</v>
      </c>
      <c r="DG49" s="139">
        <v>4917</v>
      </c>
      <c r="DH49" s="139">
        <v>3822</v>
      </c>
      <c r="DI49" s="139">
        <v>61831.999999999898</v>
      </c>
      <c r="DJ49" s="139">
        <v>2</v>
      </c>
      <c r="DK49" s="139">
        <v>118009</v>
      </c>
      <c r="DL49" s="139">
        <v>1306</v>
      </c>
      <c r="DM49" s="139">
        <v>12792</v>
      </c>
      <c r="DN49" s="139">
        <v>115856</v>
      </c>
      <c r="DO49" s="139">
        <v>6722.00000000001</v>
      </c>
      <c r="DP49" s="139">
        <v>3202</v>
      </c>
      <c r="DQ49" s="139">
        <v>73325.999999999898</v>
      </c>
      <c r="DR49" s="139">
        <v>1625</v>
      </c>
      <c r="DS49" s="139">
        <v>77444.000000000102</v>
      </c>
      <c r="DT49" s="139">
        <v>6307</v>
      </c>
      <c r="DU49" s="139">
        <v>71331</v>
      </c>
      <c r="DV49" s="139">
        <v>723.99999999999898</v>
      </c>
      <c r="DW49" s="139">
        <v>33158</v>
      </c>
      <c r="DX49" s="139">
        <v>1813</v>
      </c>
      <c r="DY49" s="139">
        <v>46334</v>
      </c>
      <c r="DZ49" s="139">
        <v>22571</v>
      </c>
      <c r="EA49" s="139">
        <v>623</v>
      </c>
      <c r="EB49" s="139">
        <v>2821</v>
      </c>
      <c r="EC49" s="140">
        <v>4079128</v>
      </c>
      <c r="ED49" s="141">
        <v>7932135</v>
      </c>
    </row>
    <row r="50" spans="1:134" s="117" customFormat="1" x14ac:dyDescent="0.2">
      <c r="A50" s="117">
        <v>2007</v>
      </c>
      <c r="B50" s="137">
        <v>103997</v>
      </c>
      <c r="C50" s="137">
        <v>18820</v>
      </c>
      <c r="D50" s="137">
        <v>16439</v>
      </c>
      <c r="E50" s="137">
        <v>27960</v>
      </c>
      <c r="F50" s="137">
        <v>14402</v>
      </c>
      <c r="G50" s="137">
        <v>152932</v>
      </c>
      <c r="H50" s="137">
        <v>6654.00000000001</v>
      </c>
      <c r="I50" s="137">
        <v>33800</v>
      </c>
      <c r="J50" s="137">
        <v>13600</v>
      </c>
      <c r="K50" s="137">
        <v>5441</v>
      </c>
      <c r="L50" s="137">
        <v>17430</v>
      </c>
      <c r="M50" s="137">
        <v>102450</v>
      </c>
      <c r="N50" s="137">
        <v>214681</v>
      </c>
      <c r="O50" s="137">
        <v>26792</v>
      </c>
      <c r="P50" s="137">
        <v>15233</v>
      </c>
      <c r="Q50" s="137">
        <v>12158</v>
      </c>
      <c r="R50" s="137">
        <v>125751</v>
      </c>
      <c r="S50" s="137">
        <v>341197</v>
      </c>
      <c r="T50" s="137">
        <v>2162</v>
      </c>
      <c r="U50" s="137">
        <v>4128</v>
      </c>
      <c r="V50" s="137">
        <v>2932</v>
      </c>
      <c r="W50" s="137">
        <v>46841</v>
      </c>
      <c r="X50" s="137">
        <v>9057</v>
      </c>
      <c r="Y50" s="137">
        <v>12305</v>
      </c>
      <c r="Z50" s="137">
        <v>85956</v>
      </c>
      <c r="AA50" s="137">
        <v>16598</v>
      </c>
      <c r="AB50" s="137">
        <v>638</v>
      </c>
      <c r="AC50" s="137">
        <v>27189</v>
      </c>
      <c r="AD50" s="137">
        <v>454752</v>
      </c>
      <c r="AE50" s="137">
        <v>9981</v>
      </c>
      <c r="AF50" s="137">
        <v>4416</v>
      </c>
      <c r="AG50" s="137">
        <v>97692</v>
      </c>
      <c r="AH50" s="137">
        <v>13106</v>
      </c>
      <c r="AI50" s="137">
        <v>10368</v>
      </c>
      <c r="AJ50" s="137">
        <v>89680</v>
      </c>
      <c r="AK50" s="137">
        <v>144159</v>
      </c>
      <c r="AL50" s="137">
        <v>1589500</v>
      </c>
      <c r="AM50" s="137">
        <v>1083678</v>
      </c>
      <c r="AN50" s="138">
        <v>3871197</v>
      </c>
      <c r="AO50" s="139">
        <v>1225</v>
      </c>
      <c r="AP50" s="139">
        <v>47338</v>
      </c>
      <c r="AQ50" s="139">
        <v>1382</v>
      </c>
      <c r="AR50" s="139">
        <v>12420</v>
      </c>
      <c r="AS50" s="139">
        <v>6108</v>
      </c>
      <c r="AT50" s="139">
        <v>13221</v>
      </c>
      <c r="AU50" s="139">
        <v>3511</v>
      </c>
      <c r="AV50" s="139">
        <v>1278</v>
      </c>
      <c r="AW50" s="139">
        <v>99049</v>
      </c>
      <c r="AX50" s="139">
        <v>1210</v>
      </c>
      <c r="AY50" s="139">
        <v>1571</v>
      </c>
      <c r="AZ50" s="139">
        <v>32204</v>
      </c>
      <c r="BA50" s="139">
        <v>2608</v>
      </c>
      <c r="BB50" s="139">
        <v>18365</v>
      </c>
      <c r="BC50" s="139">
        <v>1852142</v>
      </c>
      <c r="BD50" s="139">
        <v>17300</v>
      </c>
      <c r="BE50" s="139">
        <v>2338</v>
      </c>
      <c r="BF50" s="139">
        <v>1741</v>
      </c>
      <c r="BG50" s="139">
        <v>2235</v>
      </c>
      <c r="BH50" s="139">
        <v>8426</v>
      </c>
      <c r="BI50" s="139">
        <v>54328.000000000102</v>
      </c>
      <c r="BJ50" s="139">
        <v>1889</v>
      </c>
      <c r="BK50" s="139">
        <v>1765</v>
      </c>
      <c r="BL50" s="139">
        <v>1688</v>
      </c>
      <c r="BM50" s="139">
        <v>2612</v>
      </c>
      <c r="BN50" s="139">
        <v>3718</v>
      </c>
      <c r="BO50" s="139">
        <v>2354</v>
      </c>
      <c r="BP50" s="139">
        <v>10898</v>
      </c>
      <c r="BQ50" s="139">
        <v>439434</v>
      </c>
      <c r="BR50" s="139">
        <v>102412</v>
      </c>
      <c r="BS50" s="139">
        <v>147086</v>
      </c>
      <c r="BT50" s="139">
        <v>18388</v>
      </c>
      <c r="BU50" s="139">
        <v>60006</v>
      </c>
      <c r="BV50" s="139">
        <v>2681</v>
      </c>
      <c r="BW50" s="139">
        <v>135216</v>
      </c>
      <c r="BX50" s="139">
        <v>20517</v>
      </c>
      <c r="BY50" s="139">
        <v>1752</v>
      </c>
      <c r="BZ50" s="139">
        <v>455</v>
      </c>
      <c r="CA50" s="139">
        <v>495</v>
      </c>
      <c r="CB50" s="139">
        <v>260</v>
      </c>
      <c r="CC50" s="139">
        <v>53308</v>
      </c>
      <c r="CD50" s="139">
        <v>743</v>
      </c>
      <c r="CE50" s="139">
        <v>1060</v>
      </c>
      <c r="CF50" s="139">
        <v>124570</v>
      </c>
      <c r="CG50" s="139">
        <v>2880</v>
      </c>
      <c r="CH50" s="139">
        <v>13464</v>
      </c>
      <c r="CI50" s="139">
        <v>671</v>
      </c>
      <c r="CJ50" s="139">
        <v>865.00000000000102</v>
      </c>
      <c r="CK50" s="139">
        <v>736</v>
      </c>
      <c r="CL50" s="139">
        <v>1252</v>
      </c>
      <c r="CM50" s="139">
        <v>24712</v>
      </c>
      <c r="CN50" s="139">
        <v>12360</v>
      </c>
      <c r="CO50" s="139">
        <v>43465</v>
      </c>
      <c r="CP50" s="139">
        <v>1715</v>
      </c>
      <c r="CQ50" s="139">
        <v>1128</v>
      </c>
      <c r="CR50" s="139">
        <v>11866</v>
      </c>
      <c r="CS50" s="139">
        <v>17331</v>
      </c>
      <c r="CT50" s="139">
        <v>18351</v>
      </c>
      <c r="CU50" s="139">
        <v>116</v>
      </c>
      <c r="CV50" s="139">
        <v>19721</v>
      </c>
      <c r="CW50" s="139">
        <v>5276</v>
      </c>
      <c r="CX50" s="139">
        <v>1278</v>
      </c>
      <c r="CY50" s="139">
        <v>26665</v>
      </c>
      <c r="CZ50" s="139">
        <v>47360</v>
      </c>
      <c r="DA50" s="139">
        <v>45591</v>
      </c>
      <c r="DB50" s="139">
        <v>333</v>
      </c>
      <c r="DC50" s="139">
        <v>3063</v>
      </c>
      <c r="DD50" s="139">
        <v>290</v>
      </c>
      <c r="DE50" s="139">
        <v>1296</v>
      </c>
      <c r="DF50" s="139">
        <v>867</v>
      </c>
      <c r="DG50" s="139">
        <v>6215</v>
      </c>
      <c r="DH50" s="139">
        <v>6494</v>
      </c>
      <c r="DI50" s="139">
        <v>62245</v>
      </c>
      <c r="DJ50" s="139">
        <v>3</v>
      </c>
      <c r="DK50" s="139">
        <v>107318</v>
      </c>
      <c r="DL50" s="139">
        <v>1455</v>
      </c>
      <c r="DM50" s="139">
        <v>9617</v>
      </c>
      <c r="DN50" s="139">
        <v>120984</v>
      </c>
      <c r="DO50" s="139">
        <v>7561.00000000001</v>
      </c>
      <c r="DP50" s="139">
        <v>3398</v>
      </c>
      <c r="DQ50" s="139">
        <v>74871</v>
      </c>
      <c r="DR50" s="139">
        <v>1677</v>
      </c>
      <c r="DS50" s="139">
        <v>75166</v>
      </c>
      <c r="DT50" s="139">
        <v>6509</v>
      </c>
      <c r="DU50" s="139">
        <v>77627</v>
      </c>
      <c r="DV50" s="139">
        <v>852.99999999999898</v>
      </c>
      <c r="DW50" s="139">
        <v>37292</v>
      </c>
      <c r="DX50" s="139">
        <v>1636</v>
      </c>
      <c r="DY50" s="139">
        <v>47600</v>
      </c>
      <c r="DZ50" s="139">
        <v>30485</v>
      </c>
      <c r="EA50" s="139">
        <v>469</v>
      </c>
      <c r="EB50" s="139">
        <v>2623</v>
      </c>
      <c r="EC50" s="140">
        <v>4298057</v>
      </c>
      <c r="ED50" s="141">
        <v>8169254</v>
      </c>
    </row>
    <row r="51" spans="1:134" s="117" customFormat="1" x14ac:dyDescent="0.2">
      <c r="A51" s="117">
        <v>2008</v>
      </c>
      <c r="B51" s="137">
        <v>107172</v>
      </c>
      <c r="C51" s="137">
        <v>18607</v>
      </c>
      <c r="D51" s="137">
        <v>17130</v>
      </c>
      <c r="E51" s="137">
        <v>28597</v>
      </c>
      <c r="F51" s="137">
        <v>13851</v>
      </c>
      <c r="G51" s="137">
        <v>148616</v>
      </c>
      <c r="H51" s="137">
        <v>6374</v>
      </c>
      <c r="I51" s="137">
        <v>31893</v>
      </c>
      <c r="J51" s="137">
        <v>12776</v>
      </c>
      <c r="K51" s="137">
        <v>5013</v>
      </c>
      <c r="L51" s="137">
        <v>15294</v>
      </c>
      <c r="M51" s="137">
        <v>102807</v>
      </c>
      <c r="N51" s="137">
        <v>214522</v>
      </c>
      <c r="O51" s="137">
        <v>26675</v>
      </c>
      <c r="P51" s="137">
        <v>14904</v>
      </c>
      <c r="Q51" s="137">
        <v>11837</v>
      </c>
      <c r="R51" s="137">
        <v>121998</v>
      </c>
      <c r="S51" s="137">
        <v>329339</v>
      </c>
      <c r="T51" s="137">
        <v>2070</v>
      </c>
      <c r="U51" s="137">
        <v>4126</v>
      </c>
      <c r="V51" s="137">
        <v>2907</v>
      </c>
      <c r="W51" s="137">
        <v>47408</v>
      </c>
      <c r="X51" s="137">
        <v>9186.0000000000091</v>
      </c>
      <c r="Y51" s="137">
        <v>13724</v>
      </c>
      <c r="Z51" s="137">
        <v>86190</v>
      </c>
      <c r="AA51" s="137">
        <v>15914</v>
      </c>
      <c r="AB51" s="137">
        <v>605</v>
      </c>
      <c r="AC51" s="137">
        <v>25843</v>
      </c>
      <c r="AD51" s="137">
        <v>467866</v>
      </c>
      <c r="AE51" s="137">
        <v>10242</v>
      </c>
      <c r="AF51" s="137">
        <v>4679</v>
      </c>
      <c r="AG51" s="137">
        <v>89797</v>
      </c>
      <c r="AH51" s="137">
        <v>13391</v>
      </c>
      <c r="AI51" s="137">
        <v>11015</v>
      </c>
      <c r="AJ51" s="137">
        <v>88262</v>
      </c>
      <c r="AK51" s="137">
        <v>142418</v>
      </c>
      <c r="AL51" s="137">
        <v>1542634</v>
      </c>
      <c r="AM51" s="137">
        <v>1063759</v>
      </c>
      <c r="AN51" s="138">
        <v>3805682</v>
      </c>
      <c r="AO51" s="139">
        <v>1126</v>
      </c>
      <c r="AP51" s="139">
        <v>49667</v>
      </c>
      <c r="AQ51" s="139">
        <v>1515</v>
      </c>
      <c r="AR51" s="139">
        <v>14436</v>
      </c>
      <c r="AS51" s="139">
        <v>6627</v>
      </c>
      <c r="AT51" s="139">
        <v>12665</v>
      </c>
      <c r="AU51" s="139">
        <v>3783</v>
      </c>
      <c r="AV51" s="139">
        <v>1358</v>
      </c>
      <c r="AW51" s="139">
        <v>105720</v>
      </c>
      <c r="AX51" s="139">
        <v>1351</v>
      </c>
      <c r="AY51" s="139">
        <v>1512</v>
      </c>
      <c r="AZ51" s="139">
        <v>35742</v>
      </c>
      <c r="BA51" s="139">
        <v>2618</v>
      </c>
      <c r="BB51" s="139">
        <v>19275</v>
      </c>
      <c r="BC51" s="139">
        <v>1919201</v>
      </c>
      <c r="BD51" s="139">
        <v>18118</v>
      </c>
      <c r="BE51" s="139">
        <v>2358</v>
      </c>
      <c r="BF51" s="139">
        <v>1913</v>
      </c>
      <c r="BG51" s="139">
        <v>2333</v>
      </c>
      <c r="BH51" s="139">
        <v>8091</v>
      </c>
      <c r="BI51" s="139">
        <v>57355</v>
      </c>
      <c r="BJ51" s="139">
        <v>1778</v>
      </c>
      <c r="BK51" s="139">
        <v>1939</v>
      </c>
      <c r="BL51" s="139">
        <v>1701</v>
      </c>
      <c r="BM51" s="139">
        <v>2326</v>
      </c>
      <c r="BN51" s="139">
        <v>3405</v>
      </c>
      <c r="BO51" s="139">
        <v>2321</v>
      </c>
      <c r="BP51" s="139">
        <v>10519</v>
      </c>
      <c r="BQ51" s="139">
        <v>491453</v>
      </c>
      <c r="BR51" s="139">
        <v>112489</v>
      </c>
      <c r="BS51" s="139">
        <v>158215</v>
      </c>
      <c r="BT51" s="139">
        <v>18901</v>
      </c>
      <c r="BU51" s="139">
        <v>62569</v>
      </c>
      <c r="BV51" s="139">
        <v>2793</v>
      </c>
      <c r="BW51" s="139">
        <v>138547</v>
      </c>
      <c r="BX51" s="139">
        <v>21750</v>
      </c>
      <c r="BY51" s="139">
        <v>1553</v>
      </c>
      <c r="BZ51" s="139">
        <v>475</v>
      </c>
      <c r="CA51" s="139">
        <v>530</v>
      </c>
      <c r="CB51" s="139">
        <v>315</v>
      </c>
      <c r="CC51" s="139">
        <v>57097.000000000102</v>
      </c>
      <c r="CD51" s="139">
        <v>698</v>
      </c>
      <c r="CE51" s="139">
        <v>1078</v>
      </c>
      <c r="CF51" s="139">
        <v>129981</v>
      </c>
      <c r="CG51" s="139">
        <v>2984</v>
      </c>
      <c r="CH51" s="139">
        <v>13977</v>
      </c>
      <c r="CI51" s="139">
        <v>636</v>
      </c>
      <c r="CJ51" s="139">
        <v>1145</v>
      </c>
      <c r="CK51" s="139">
        <v>831</v>
      </c>
      <c r="CL51" s="139">
        <v>1203</v>
      </c>
      <c r="CM51" s="139">
        <v>25286</v>
      </c>
      <c r="CN51" s="139">
        <v>11477</v>
      </c>
      <c r="CO51" s="139">
        <v>43414</v>
      </c>
      <c r="CP51" s="139">
        <v>1855</v>
      </c>
      <c r="CQ51" s="139">
        <v>1187</v>
      </c>
      <c r="CR51" s="139">
        <v>11256</v>
      </c>
      <c r="CS51" s="139">
        <v>18759</v>
      </c>
      <c r="CT51" s="139">
        <v>18502</v>
      </c>
      <c r="CU51" s="139">
        <v>111</v>
      </c>
      <c r="CV51" s="139">
        <v>21779</v>
      </c>
      <c r="CW51" s="139">
        <v>4963.00000000001</v>
      </c>
      <c r="CX51" s="139">
        <v>1302</v>
      </c>
      <c r="CY51" s="139">
        <v>27735</v>
      </c>
      <c r="CZ51" s="139">
        <v>49914</v>
      </c>
      <c r="DA51" s="139">
        <v>46885</v>
      </c>
      <c r="DB51" s="139">
        <v>281</v>
      </c>
      <c r="DC51" s="139">
        <v>2753</v>
      </c>
      <c r="DD51" s="139">
        <v>298</v>
      </c>
      <c r="DE51" s="139">
        <v>1298</v>
      </c>
      <c r="DF51" s="139">
        <v>1410</v>
      </c>
      <c r="DG51" s="139">
        <v>6431</v>
      </c>
      <c r="DH51" s="139">
        <v>4072</v>
      </c>
      <c r="DI51" s="139">
        <v>64152</v>
      </c>
      <c r="DJ51" s="139">
        <v>0</v>
      </c>
      <c r="DK51" s="139">
        <v>114055</v>
      </c>
      <c r="DL51" s="139">
        <v>1448</v>
      </c>
      <c r="DM51" s="139">
        <v>8552</v>
      </c>
      <c r="DN51" s="139">
        <v>126795</v>
      </c>
      <c r="DO51" s="139">
        <v>7859</v>
      </c>
      <c r="DP51" s="139">
        <v>3244</v>
      </c>
      <c r="DQ51" s="139">
        <v>70527</v>
      </c>
      <c r="DR51" s="139">
        <v>1783</v>
      </c>
      <c r="DS51" s="139">
        <v>77372</v>
      </c>
      <c r="DT51" s="139">
        <v>6821</v>
      </c>
      <c r="DU51" s="139">
        <v>77795</v>
      </c>
      <c r="DV51" s="139">
        <v>861.99999999999898</v>
      </c>
      <c r="DW51" s="139">
        <v>41737</v>
      </c>
      <c r="DX51" s="139">
        <v>2272</v>
      </c>
      <c r="DY51" s="139">
        <v>49713</v>
      </c>
      <c r="DZ51" s="139">
        <v>35007</v>
      </c>
      <c r="EA51" s="139">
        <v>526</v>
      </c>
      <c r="EB51" s="139">
        <v>2475</v>
      </c>
      <c r="EC51" s="140">
        <v>4503936</v>
      </c>
      <c r="ED51" s="141">
        <v>8309618</v>
      </c>
    </row>
    <row r="52" spans="1:134" s="117" customFormat="1" x14ac:dyDescent="0.2">
      <c r="A52" s="117">
        <v>2009</v>
      </c>
      <c r="B52" s="137">
        <v>109134</v>
      </c>
      <c r="C52" s="137">
        <v>16993</v>
      </c>
      <c r="D52" s="137">
        <v>16442</v>
      </c>
      <c r="E52" s="137">
        <v>28250</v>
      </c>
      <c r="F52" s="137">
        <v>11673</v>
      </c>
      <c r="G52" s="137">
        <v>140152</v>
      </c>
      <c r="H52" s="137">
        <v>5873</v>
      </c>
      <c r="I52" s="137">
        <v>29485</v>
      </c>
      <c r="J52" s="137">
        <v>12462</v>
      </c>
      <c r="K52" s="137">
        <v>4350</v>
      </c>
      <c r="L52" s="137">
        <v>14608</v>
      </c>
      <c r="M52" s="137">
        <v>99088</v>
      </c>
      <c r="N52" s="137">
        <v>200327</v>
      </c>
      <c r="O52" s="137">
        <v>25884</v>
      </c>
      <c r="P52" s="137">
        <v>13274</v>
      </c>
      <c r="Q52" s="137">
        <v>11356</v>
      </c>
      <c r="R52" s="137">
        <v>109309</v>
      </c>
      <c r="S52" s="137">
        <v>300282</v>
      </c>
      <c r="T52" s="137">
        <v>1814</v>
      </c>
      <c r="U52" s="137">
        <v>3501</v>
      </c>
      <c r="V52" s="137">
        <v>2766</v>
      </c>
      <c r="W52" s="137">
        <v>46264</v>
      </c>
      <c r="X52" s="137">
        <v>8744</v>
      </c>
      <c r="Y52" s="137">
        <v>12838</v>
      </c>
      <c r="Z52" s="137">
        <v>81512.000000000102</v>
      </c>
      <c r="AA52" s="137">
        <v>15653</v>
      </c>
      <c r="AB52" s="137">
        <v>553</v>
      </c>
      <c r="AC52" s="137">
        <v>21676</v>
      </c>
      <c r="AD52" s="137">
        <v>429339</v>
      </c>
      <c r="AE52" s="137">
        <v>9242</v>
      </c>
      <c r="AF52" s="137">
        <v>4170</v>
      </c>
      <c r="AG52" s="137">
        <v>78601</v>
      </c>
      <c r="AH52" s="137">
        <v>11929</v>
      </c>
      <c r="AI52" s="137">
        <v>11344</v>
      </c>
      <c r="AJ52" s="137">
        <v>74223</v>
      </c>
      <c r="AK52" s="137">
        <v>129419</v>
      </c>
      <c r="AL52" s="137">
        <v>1445204</v>
      </c>
      <c r="AM52" s="137">
        <v>983606.00000000012</v>
      </c>
      <c r="AN52" s="138">
        <v>3537734</v>
      </c>
      <c r="AO52" s="139">
        <v>820.00000000000102</v>
      </c>
      <c r="AP52" s="139">
        <v>47646</v>
      </c>
      <c r="AQ52" s="139">
        <v>1225</v>
      </c>
      <c r="AR52" s="139">
        <v>13383</v>
      </c>
      <c r="AS52" s="139">
        <v>6605</v>
      </c>
      <c r="AT52" s="139">
        <v>13918</v>
      </c>
      <c r="AU52" s="139">
        <v>3951</v>
      </c>
      <c r="AV52" s="139">
        <v>1208</v>
      </c>
      <c r="AW52" s="139">
        <v>100122</v>
      </c>
      <c r="AX52" s="139">
        <v>1258</v>
      </c>
      <c r="AY52" s="139">
        <v>1820</v>
      </c>
      <c r="AZ52" s="139">
        <v>35394</v>
      </c>
      <c r="BA52" s="139">
        <v>2498</v>
      </c>
      <c r="BB52" s="139">
        <v>18198</v>
      </c>
      <c r="BC52" s="139">
        <v>2096295</v>
      </c>
      <c r="BD52" s="139">
        <v>19425</v>
      </c>
      <c r="BE52" s="139">
        <v>2268</v>
      </c>
      <c r="BF52" s="139">
        <v>1799</v>
      </c>
      <c r="BG52" s="139">
        <v>2236</v>
      </c>
      <c r="BH52" s="139">
        <v>8209</v>
      </c>
      <c r="BI52" s="139">
        <v>58941</v>
      </c>
      <c r="BJ52" s="139">
        <v>1718</v>
      </c>
      <c r="BK52" s="139">
        <v>2151</v>
      </c>
      <c r="BL52" s="139">
        <v>1594</v>
      </c>
      <c r="BM52" s="139">
        <v>2030</v>
      </c>
      <c r="BN52" s="139">
        <v>4146</v>
      </c>
      <c r="BO52" s="139">
        <v>2101</v>
      </c>
      <c r="BP52" s="139">
        <v>10088</v>
      </c>
      <c r="BQ52" s="139">
        <v>539794.00000000105</v>
      </c>
      <c r="BR52" s="139">
        <v>123202</v>
      </c>
      <c r="BS52" s="139">
        <v>164182</v>
      </c>
      <c r="BT52" s="139">
        <v>18330</v>
      </c>
      <c r="BU52" s="139">
        <v>61577</v>
      </c>
      <c r="BV52" s="139">
        <v>3368</v>
      </c>
      <c r="BW52" s="139">
        <v>138908</v>
      </c>
      <c r="BX52" s="139">
        <v>21872</v>
      </c>
      <c r="BY52" s="139">
        <v>1833</v>
      </c>
      <c r="BZ52" s="139">
        <v>494</v>
      </c>
      <c r="CA52" s="139">
        <v>497</v>
      </c>
      <c r="CB52" s="139">
        <v>289</v>
      </c>
      <c r="CC52" s="139">
        <v>54089.999999999898</v>
      </c>
      <c r="CD52" s="139">
        <v>681</v>
      </c>
      <c r="CE52" s="139">
        <v>1043</v>
      </c>
      <c r="CF52" s="139">
        <v>121690</v>
      </c>
      <c r="CG52" s="139">
        <v>3955</v>
      </c>
      <c r="CH52" s="139">
        <v>13312</v>
      </c>
      <c r="CI52" s="139">
        <v>709</v>
      </c>
      <c r="CJ52" s="139">
        <v>978</v>
      </c>
      <c r="CK52" s="139">
        <v>959</v>
      </c>
      <c r="CL52" s="139">
        <v>1217</v>
      </c>
      <c r="CM52" s="139">
        <v>19153</v>
      </c>
      <c r="CN52" s="139">
        <v>11220</v>
      </c>
      <c r="CO52" s="139">
        <v>43965</v>
      </c>
      <c r="CP52" s="139">
        <v>2139</v>
      </c>
      <c r="CQ52" s="139">
        <v>1232</v>
      </c>
      <c r="CR52" s="139">
        <v>12914</v>
      </c>
      <c r="CS52" s="139">
        <v>18694</v>
      </c>
      <c r="CT52" s="139">
        <v>19183</v>
      </c>
      <c r="CU52" s="139">
        <v>113</v>
      </c>
      <c r="CV52" s="139">
        <v>20881</v>
      </c>
      <c r="CW52" s="139">
        <v>5642</v>
      </c>
      <c r="CX52" s="139">
        <v>1240</v>
      </c>
      <c r="CY52" s="139">
        <v>25198</v>
      </c>
      <c r="CZ52" s="139">
        <v>45679</v>
      </c>
      <c r="DA52" s="139">
        <v>50293</v>
      </c>
      <c r="DB52" s="139">
        <v>302</v>
      </c>
      <c r="DC52" s="139">
        <v>2596</v>
      </c>
      <c r="DD52" s="139">
        <v>279</v>
      </c>
      <c r="DE52" s="139">
        <v>1305</v>
      </c>
      <c r="DF52" s="139">
        <v>2117</v>
      </c>
      <c r="DG52" s="139">
        <v>5606</v>
      </c>
      <c r="DH52" s="139">
        <v>4385</v>
      </c>
      <c r="DI52" s="139">
        <v>66547</v>
      </c>
      <c r="DJ52" s="139">
        <v>0</v>
      </c>
      <c r="DK52" s="139">
        <v>118018</v>
      </c>
      <c r="DL52" s="139">
        <v>1248</v>
      </c>
      <c r="DM52" s="139">
        <v>8698</v>
      </c>
      <c r="DN52" s="139">
        <v>136083</v>
      </c>
      <c r="DO52" s="139">
        <v>8004</v>
      </c>
      <c r="DP52" s="139">
        <v>3452</v>
      </c>
      <c r="DQ52" s="139">
        <v>65207</v>
      </c>
      <c r="DR52" s="139">
        <v>1898</v>
      </c>
      <c r="DS52" s="139">
        <v>74099</v>
      </c>
      <c r="DT52" s="139">
        <v>6860</v>
      </c>
      <c r="DU52" s="139">
        <v>75769</v>
      </c>
      <c r="DV52" s="139">
        <v>949.00000000000102</v>
      </c>
      <c r="DW52" s="139">
        <v>42766</v>
      </c>
      <c r="DX52" s="139">
        <v>2152</v>
      </c>
      <c r="DY52" s="139">
        <v>50394</v>
      </c>
      <c r="DZ52" s="139">
        <v>38794</v>
      </c>
      <c r="EA52" s="139">
        <v>541</v>
      </c>
      <c r="EB52" s="139">
        <v>2431</v>
      </c>
      <c r="EC52" s="140">
        <v>4732073</v>
      </c>
      <c r="ED52" s="141">
        <v>8269807</v>
      </c>
    </row>
    <row r="53" spans="1:134" s="117" customFormat="1" x14ac:dyDescent="0.2">
      <c r="A53" s="117">
        <v>2010</v>
      </c>
      <c r="B53" s="137">
        <v>98700.562116625297</v>
      </c>
      <c r="C53" s="137">
        <v>17851.4038307993</v>
      </c>
      <c r="D53" s="137">
        <v>16655.842179625499</v>
      </c>
      <c r="E53" s="137">
        <v>33010.975864182597</v>
      </c>
      <c r="F53" s="137">
        <v>11913.500412277101</v>
      </c>
      <c r="G53" s="137">
        <v>142864.67080303299</v>
      </c>
      <c r="H53" s="137">
        <v>5691.2264114259497</v>
      </c>
      <c r="I53" s="137">
        <v>30542.562764504801</v>
      </c>
      <c r="J53" s="137">
        <v>12581.457135925701</v>
      </c>
      <c r="K53" s="137">
        <v>4215.3643605828202</v>
      </c>
      <c r="L53" s="137">
        <v>16718.508623453799</v>
      </c>
      <c r="M53" s="137">
        <v>100572.782869369</v>
      </c>
      <c r="N53" s="137">
        <v>209616.002839441</v>
      </c>
      <c r="O53" s="137">
        <v>24167.377620282899</v>
      </c>
      <c r="P53" s="137">
        <v>13648.705584626499</v>
      </c>
      <c r="Q53" s="137">
        <v>11483.129784482901</v>
      </c>
      <c r="R53" s="137">
        <v>111826.989130852</v>
      </c>
      <c r="S53" s="137">
        <v>319712.87562236999</v>
      </c>
      <c r="T53" s="137">
        <v>1757.85539082695</v>
      </c>
      <c r="U53" s="137">
        <v>3865.5263581320201</v>
      </c>
      <c r="V53" s="137">
        <v>2680.3903037637001</v>
      </c>
      <c r="W53" s="137">
        <v>49092.688783692698</v>
      </c>
      <c r="X53" s="137">
        <v>8821.0164973461997</v>
      </c>
      <c r="Y53" s="137">
        <v>13077.079996254401</v>
      </c>
      <c r="Z53" s="137">
        <v>87823.491235530004</v>
      </c>
      <c r="AA53" s="137">
        <v>14477.1110759601</v>
      </c>
      <c r="AB53" s="137">
        <v>535.88425089708005</v>
      </c>
      <c r="AC53" s="137">
        <v>20711.6251273425</v>
      </c>
      <c r="AD53" s="137">
        <v>445325.76415280701</v>
      </c>
      <c r="AE53" s="137">
        <v>9506.0937891115009</v>
      </c>
      <c r="AF53" s="137">
        <v>4040.93549048974</v>
      </c>
      <c r="AG53" s="137">
        <v>78672.850514990205</v>
      </c>
      <c r="AH53" s="137">
        <v>13198.1712312742</v>
      </c>
      <c r="AI53" s="137">
        <v>10907.7715871692</v>
      </c>
      <c r="AJ53" s="137">
        <v>79648.637376044702</v>
      </c>
      <c r="AK53" s="137">
        <v>134058.15760121201</v>
      </c>
      <c r="AL53" s="137">
        <v>1500864.61544371</v>
      </c>
      <c r="AM53" s="137">
        <v>1018033.6577231059</v>
      </c>
      <c r="AN53" s="138">
        <v>3660839.6041604099</v>
      </c>
      <c r="AO53" s="139">
        <v>794.62040820181801</v>
      </c>
      <c r="AP53" s="139">
        <v>49528.612494257999</v>
      </c>
      <c r="AQ53" s="139">
        <v>1187.0853659112499</v>
      </c>
      <c r="AR53" s="139">
        <v>13005.5292572906</v>
      </c>
      <c r="AS53" s="139">
        <v>6934.6484473932296</v>
      </c>
      <c r="AT53" s="139">
        <v>14909.674405596301</v>
      </c>
      <c r="AU53" s="139">
        <v>3903.2362517734</v>
      </c>
      <c r="AV53" s="139">
        <v>1300.8257634081999</v>
      </c>
      <c r="AW53" s="139">
        <v>114159.253634732</v>
      </c>
      <c r="AX53" s="139">
        <v>1293.5751784775</v>
      </c>
      <c r="AY53" s="139">
        <v>1959.8533852673299</v>
      </c>
      <c r="AZ53" s="139">
        <v>36090.087291980803</v>
      </c>
      <c r="BA53" s="139">
        <v>2689.9526134053699</v>
      </c>
      <c r="BB53" s="139">
        <v>18711.709432531199</v>
      </c>
      <c r="BC53" s="139">
        <v>2260286.5244899499</v>
      </c>
      <c r="BD53" s="139">
        <v>20883.981392665901</v>
      </c>
      <c r="BE53" s="139">
        <v>2240.5820853004502</v>
      </c>
      <c r="BF53" s="139">
        <v>1937.2396923604001</v>
      </c>
      <c r="BG53" s="139">
        <v>2166.7941862674002</v>
      </c>
      <c r="BH53" s="139">
        <v>9271.2093158553798</v>
      </c>
      <c r="BI53" s="139">
        <v>61831.7963682833</v>
      </c>
      <c r="BJ53" s="139">
        <v>1697.2310505053699</v>
      </c>
      <c r="BK53" s="139">
        <v>2316.28825918133</v>
      </c>
      <c r="BL53" s="139">
        <v>1544.6645496020701</v>
      </c>
      <c r="BM53" s="139">
        <v>2185.99031433663</v>
      </c>
      <c r="BN53" s="139">
        <v>4095.8788913825701</v>
      </c>
      <c r="BO53" s="139">
        <v>2075.6009529172102</v>
      </c>
      <c r="BP53" s="139">
        <v>9626.9775202056499</v>
      </c>
      <c r="BQ53" s="139">
        <v>572691.89450371498</v>
      </c>
      <c r="BR53" s="139">
        <v>138828.11268796501</v>
      </c>
      <c r="BS53" s="139">
        <v>170155.65870721699</v>
      </c>
      <c r="BT53" s="139">
        <v>18577.8559404849</v>
      </c>
      <c r="BU53" s="139">
        <v>62110.231180864299</v>
      </c>
      <c r="BV53" s="139">
        <v>3626.8056052639299</v>
      </c>
      <c r="BW53" s="139">
        <v>151979.08483778601</v>
      </c>
      <c r="BX53" s="139">
        <v>24383.2176005935</v>
      </c>
      <c r="BY53" s="139">
        <v>1776.26732711455</v>
      </c>
      <c r="BZ53" s="139">
        <v>507.96990315412103</v>
      </c>
      <c r="CA53" s="139">
        <v>535.19073213069305</v>
      </c>
      <c r="CB53" s="139">
        <v>311.20748810014101</v>
      </c>
      <c r="CC53" s="139">
        <v>57448.8235594703</v>
      </c>
      <c r="CD53" s="139">
        <v>659.92255851882805</v>
      </c>
      <c r="CE53" s="139">
        <v>1123.1467477108899</v>
      </c>
      <c r="CF53" s="139">
        <v>123369.60642805901</v>
      </c>
      <c r="CG53" s="139">
        <v>4066.8440627015202</v>
      </c>
      <c r="CH53" s="139">
        <v>14334.9276179553</v>
      </c>
      <c r="CI53" s="139">
        <v>763.48134623875501</v>
      </c>
      <c r="CJ53" s="139">
        <v>1053.1519839513401</v>
      </c>
      <c r="CK53" s="139">
        <v>986.119710778951</v>
      </c>
      <c r="CL53" s="139">
        <v>1202.28765335566</v>
      </c>
      <c r="CM53" s="139">
        <v>20624.7647736402</v>
      </c>
      <c r="CN53" s="139">
        <v>11779.978134708799</v>
      </c>
      <c r="CO53" s="139">
        <v>44527.652201567304</v>
      </c>
      <c r="CP53" s="139">
        <v>2113.1415698666901</v>
      </c>
      <c r="CQ53" s="139">
        <v>1217.10631794098</v>
      </c>
      <c r="CR53" s="139">
        <v>14737.880452205</v>
      </c>
      <c r="CS53" s="139">
        <v>18653.740439662499</v>
      </c>
      <c r="CT53" s="139">
        <v>20166.932471296001</v>
      </c>
      <c r="CU53" s="139">
        <v>111.633939876081</v>
      </c>
      <c r="CV53" s="139">
        <v>21471.4970602453</v>
      </c>
      <c r="CW53" s="139">
        <v>6075.5454943287205</v>
      </c>
      <c r="CX53" s="139">
        <v>1201.62110508568</v>
      </c>
      <c r="CY53" s="139">
        <v>24418.103714474899</v>
      </c>
      <c r="CZ53" s="139">
        <v>48303.697519203699</v>
      </c>
      <c r="DA53" s="139">
        <v>50719.908085801901</v>
      </c>
      <c r="DB53" s="139">
        <v>295.38782768372999</v>
      </c>
      <c r="DC53" s="139">
        <v>2669.4126894495898</v>
      </c>
      <c r="DD53" s="139">
        <v>300.439062906365</v>
      </c>
      <c r="DE53" s="139">
        <v>1289.2238189228799</v>
      </c>
      <c r="DF53" s="139">
        <v>2214.1134349602098</v>
      </c>
      <c r="DG53" s="139">
        <v>5764.5329495587102</v>
      </c>
      <c r="DH53" s="139">
        <v>4702.2862853769302</v>
      </c>
      <c r="DI53" s="139">
        <v>69868.289209489201</v>
      </c>
      <c r="DJ53" s="139">
        <v>0</v>
      </c>
      <c r="DK53" s="139">
        <v>128387.90490717901</v>
      </c>
      <c r="DL53" s="139">
        <v>1343.8994641833101</v>
      </c>
      <c r="DM53" s="139">
        <v>9224.71564172133</v>
      </c>
      <c r="DN53" s="139">
        <v>139475.483321479</v>
      </c>
      <c r="DO53" s="139">
        <v>8619.0475250987201</v>
      </c>
      <c r="DP53" s="139">
        <v>3549.6196471417502</v>
      </c>
      <c r="DQ53" s="139">
        <v>69153.2198250574</v>
      </c>
      <c r="DR53" s="139">
        <v>2043.8471017787799</v>
      </c>
      <c r="DS53" s="139">
        <v>78438.349307796903</v>
      </c>
      <c r="DT53" s="139">
        <v>7387.1396829306896</v>
      </c>
      <c r="DU53" s="139">
        <v>78257.862805033801</v>
      </c>
      <c r="DV53" s="139">
        <v>1021.92355088939</v>
      </c>
      <c r="DW53" s="139">
        <v>44033.427136308099</v>
      </c>
      <c r="DX53" s="139">
        <v>2125.9844125073</v>
      </c>
      <c r="DY53" s="139">
        <v>54854.156522360499</v>
      </c>
      <c r="DZ53" s="139">
        <v>41238.229116943403</v>
      </c>
      <c r="EA53" s="139">
        <v>582.571802983309</v>
      </c>
      <c r="EB53" s="139">
        <v>2617.8041646070701</v>
      </c>
      <c r="EC53" s="140">
        <v>5044703.3056764202</v>
      </c>
      <c r="ED53" s="141">
        <v>8705542.9098368194</v>
      </c>
    </row>
    <row r="54" spans="1:134" s="117" customFormat="1" x14ac:dyDescent="0.2">
      <c r="A54" s="149"/>
    </row>
    <row r="55" spans="1:134" s="117" customFormat="1" x14ac:dyDescent="0.2">
      <c r="A55" s="149"/>
      <c r="B55" s="121" t="s">
        <v>165</v>
      </c>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1"/>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4"/>
      <c r="BO55" s="124"/>
      <c r="BP55" s="124"/>
      <c r="BQ55" s="124"/>
      <c r="BR55" s="124"/>
      <c r="BS55" s="124"/>
      <c r="BT55" s="124"/>
      <c r="BU55" s="124"/>
      <c r="BV55" s="124"/>
      <c r="BW55" s="124"/>
      <c r="BX55" s="124"/>
      <c r="BY55" s="124"/>
      <c r="BZ55" s="124"/>
      <c r="CA55" s="124"/>
      <c r="CB55" s="124"/>
      <c r="CC55" s="124"/>
      <c r="CD55" s="124"/>
      <c r="CE55" s="124"/>
      <c r="CF55" s="124"/>
      <c r="CG55" s="124"/>
      <c r="CH55" s="124"/>
      <c r="CI55" s="124"/>
      <c r="CJ55" s="124"/>
      <c r="CK55" s="124"/>
      <c r="CL55" s="124"/>
      <c r="CM55" s="124"/>
      <c r="CN55" s="124"/>
      <c r="CO55" s="124"/>
      <c r="CP55" s="124"/>
      <c r="CQ55" s="124"/>
      <c r="CR55" s="124"/>
      <c r="CS55" s="124"/>
      <c r="CT55" s="124"/>
      <c r="CU55" s="124"/>
      <c r="CV55" s="124"/>
      <c r="CW55" s="124"/>
      <c r="CX55" s="124"/>
      <c r="CY55" s="124"/>
      <c r="CZ55" s="124"/>
      <c r="DA55" s="124"/>
      <c r="DB55" s="124"/>
      <c r="DC55" s="124"/>
      <c r="DD55" s="124"/>
      <c r="DE55" s="124"/>
      <c r="DF55" s="124"/>
      <c r="DG55" s="124"/>
      <c r="DH55" s="124"/>
      <c r="DI55" s="124"/>
      <c r="DJ55" s="124"/>
      <c r="DK55" s="124"/>
      <c r="DL55" s="124"/>
      <c r="DM55" s="124"/>
      <c r="DN55" s="124"/>
      <c r="DO55" s="124"/>
      <c r="DP55" s="124"/>
      <c r="DQ55" s="124"/>
      <c r="DR55" s="124"/>
      <c r="DS55" s="124"/>
      <c r="DT55" s="124"/>
      <c r="DU55" s="124"/>
      <c r="DV55" s="124"/>
      <c r="DW55" s="124"/>
      <c r="DX55" s="124"/>
      <c r="DY55" s="124"/>
      <c r="DZ55" s="124"/>
      <c r="EA55" s="124"/>
      <c r="EB55" s="124"/>
      <c r="EC55" s="123"/>
    </row>
    <row r="56" spans="1:134" s="117" customFormat="1" x14ac:dyDescent="0.2">
      <c r="A56" s="117">
        <v>1990</v>
      </c>
      <c r="B56" s="137">
        <f>B33-B10</f>
        <v>9230.3886047986016</v>
      </c>
      <c r="C56" s="137">
        <f t="shared" ref="C56:BO60" si="0">C33-C10</f>
        <v>-7071.5633866604003</v>
      </c>
      <c r="D56" s="137">
        <f t="shared" si="0"/>
        <v>11530.8273631718</v>
      </c>
      <c r="E56" s="137">
        <f t="shared" si="0"/>
        <v>-12263.245553332497</v>
      </c>
      <c r="F56" s="137">
        <f t="shared" si="0"/>
        <v>4917.7066763133007</v>
      </c>
      <c r="G56" s="137">
        <f t="shared" si="0"/>
        <v>-6964.6303609419992</v>
      </c>
      <c r="H56" s="137">
        <f t="shared" si="0"/>
        <v>543.86395884183003</v>
      </c>
      <c r="I56" s="137">
        <f t="shared" si="0"/>
        <v>4057.1520898975068</v>
      </c>
      <c r="J56" s="137">
        <f t="shared" si="0"/>
        <v>-2898.5241271388986</v>
      </c>
      <c r="K56" s="137">
        <f t="shared" si="0"/>
        <v>560.04061126028955</v>
      </c>
      <c r="L56" s="137">
        <f t="shared" si="0"/>
        <v>-5999.3309545291013</v>
      </c>
      <c r="M56" s="137">
        <f t="shared" si="0"/>
        <v>-29573.719253288989</v>
      </c>
      <c r="N56" s="137">
        <f t="shared" si="0"/>
        <v>-46489.263030119997</v>
      </c>
      <c r="O56" s="137">
        <f t="shared" si="0"/>
        <v>-3717.3269735955</v>
      </c>
      <c r="P56" s="137">
        <f t="shared" si="0"/>
        <v>-7172.3554489453018</v>
      </c>
      <c r="Q56" s="137">
        <f t="shared" si="0"/>
        <v>-2071.4924767824996</v>
      </c>
      <c r="R56" s="137">
        <f t="shared" si="0"/>
        <v>-39858.764769959002</v>
      </c>
      <c r="S56" s="137">
        <f t="shared" si="0"/>
        <v>-48843.202699366026</v>
      </c>
      <c r="T56" s="137">
        <f t="shared" si="0"/>
        <v>-614.48589128831009</v>
      </c>
      <c r="U56" s="137">
        <f t="shared" si="0"/>
        <v>-2550.388823323</v>
      </c>
      <c r="V56" s="137">
        <f t="shared" si="0"/>
        <v>0</v>
      </c>
      <c r="W56" s="137">
        <f t="shared" si="0"/>
        <v>-10384.325557538803</v>
      </c>
      <c r="X56" s="137">
        <f t="shared" si="0"/>
        <v>-635.89364709762958</v>
      </c>
      <c r="Y56" s="137">
        <f t="shared" si="0"/>
        <v>-2235.9615986107092</v>
      </c>
      <c r="Z56" s="137">
        <f t="shared" si="0"/>
        <v>13517.507460260895</v>
      </c>
      <c r="AA56" s="137">
        <f t="shared" si="0"/>
        <v>-2505.1718706623997</v>
      </c>
      <c r="AB56" s="137">
        <f t="shared" si="0"/>
        <v>-230.01487820500495</v>
      </c>
      <c r="AC56" s="137">
        <f t="shared" si="0"/>
        <v>1594.8847936888997</v>
      </c>
      <c r="AD56" s="137">
        <f t="shared" si="0"/>
        <v>124592.257966757</v>
      </c>
      <c r="AE56" s="137">
        <f t="shared" si="0"/>
        <v>-3404.6363465657996</v>
      </c>
      <c r="AF56" s="137">
        <f t="shared" si="0"/>
        <v>-24.898430096990523</v>
      </c>
      <c r="AG56" s="137">
        <f t="shared" si="0"/>
        <v>-11582.470821976196</v>
      </c>
      <c r="AH56" s="137">
        <f t="shared" si="0"/>
        <v>-7084.4816339954996</v>
      </c>
      <c r="AI56" s="137">
        <f t="shared" si="0"/>
        <v>-11947.432383428899</v>
      </c>
      <c r="AJ56" s="137">
        <f t="shared" si="0"/>
        <v>57411.471117684996</v>
      </c>
      <c r="AK56" s="137">
        <f t="shared" si="0"/>
        <v>-17919.189281392988</v>
      </c>
      <c r="AL56" s="137">
        <f t="shared" si="0"/>
        <v>22547.156898459885</v>
      </c>
      <c r="AM56" s="137">
        <v>-188538.34299977147</v>
      </c>
      <c r="AN56" s="138">
        <f t="shared" si="0"/>
        <v>-33539.512657709885</v>
      </c>
      <c r="AO56" s="139">
        <f t="shared" si="0"/>
        <v>19.220938841069938</v>
      </c>
      <c r="AP56" s="139">
        <f t="shared" si="0"/>
        <v>-297.88752681620099</v>
      </c>
      <c r="AQ56" s="139">
        <f t="shared" si="0"/>
        <v>395.79490790908801</v>
      </c>
      <c r="AR56" s="139">
        <f t="shared" si="0"/>
        <v>7922.0230627082219</v>
      </c>
      <c r="AS56" s="139">
        <f t="shared" si="0"/>
        <v>260.3060336588801</v>
      </c>
      <c r="AT56" s="139">
        <f t="shared" si="0"/>
        <v>-1303.0798243442696</v>
      </c>
      <c r="AU56" s="139">
        <f t="shared" si="0"/>
        <v>4.4346504312300112</v>
      </c>
      <c r="AV56" s="139">
        <f t="shared" si="0"/>
        <v>0</v>
      </c>
      <c r="AW56" s="139">
        <f t="shared" si="0"/>
        <v>-7398.8584486272011</v>
      </c>
      <c r="AX56" s="139">
        <f t="shared" si="0"/>
        <v>-182.035552853588</v>
      </c>
      <c r="AY56" s="139">
        <f t="shared" si="0"/>
        <v>-107.83254577058199</v>
      </c>
      <c r="AZ56" s="139">
        <f t="shared" si="0"/>
        <v>2789.018072887</v>
      </c>
      <c r="BA56" s="139">
        <f t="shared" si="0"/>
        <v>50.554859224080019</v>
      </c>
      <c r="BB56" s="139">
        <f t="shared" si="0"/>
        <v>346.08982566925079</v>
      </c>
      <c r="BC56" s="139">
        <f t="shared" si="0"/>
        <v>52225.392204654985</v>
      </c>
      <c r="BD56" s="139">
        <f t="shared" si="0"/>
        <v>-1423.6477318639008</v>
      </c>
      <c r="BE56" s="139">
        <f t="shared" si="0"/>
        <v>-631.26648921843002</v>
      </c>
      <c r="BF56" s="139">
        <f t="shared" si="0"/>
        <v>-253.38242445340006</v>
      </c>
      <c r="BG56" s="139">
        <f t="shared" si="0"/>
        <v>-692.84640188493995</v>
      </c>
      <c r="BH56" s="139">
        <f t="shared" si="0"/>
        <v>88.020987313029764</v>
      </c>
      <c r="BI56" s="139">
        <f t="shared" si="0"/>
        <v>-935.52156230220135</v>
      </c>
      <c r="BJ56" s="139">
        <f t="shared" si="0"/>
        <v>-471.27226252541004</v>
      </c>
      <c r="BK56" s="139">
        <f t="shared" si="0"/>
        <v>-248.04398129140009</v>
      </c>
      <c r="BL56" s="139">
        <f t="shared" si="0"/>
        <v>1819.2642139380901</v>
      </c>
      <c r="BM56" s="139">
        <f t="shared" si="0"/>
        <v>-312.39217260004989</v>
      </c>
      <c r="BN56" s="139">
        <f t="shared" si="0"/>
        <v>-535.94873603533006</v>
      </c>
      <c r="BO56" s="139">
        <f t="shared" si="0"/>
        <v>-275.94082363298605</v>
      </c>
      <c r="BP56" s="139">
        <f t="shared" ref="BP56:EA59" si="1">BP33-BP10</f>
        <v>-17376.700807511501</v>
      </c>
      <c r="BQ56" s="139">
        <f t="shared" si="1"/>
        <v>2447.2869709600054</v>
      </c>
      <c r="BR56" s="139">
        <f t="shared" si="1"/>
        <v>1249.1087384493949</v>
      </c>
      <c r="BS56" s="139">
        <f t="shared" si="1"/>
        <v>2723.7073067492965</v>
      </c>
      <c r="BT56" s="139">
        <f t="shared" si="1"/>
        <v>-3764.7185715940996</v>
      </c>
      <c r="BU56" s="139">
        <f t="shared" si="1"/>
        <v>7.0262817515031202</v>
      </c>
      <c r="BV56" s="139">
        <f t="shared" si="1"/>
        <v>-669.46101337074015</v>
      </c>
      <c r="BW56" s="139">
        <f t="shared" si="1"/>
        <v>-19073.276540076899</v>
      </c>
      <c r="BX56" s="139">
        <f t="shared" si="1"/>
        <v>790.16652119409991</v>
      </c>
      <c r="BY56" s="139">
        <f t="shared" si="1"/>
        <v>-183.74870652401978</v>
      </c>
      <c r="BZ56" s="139">
        <f t="shared" si="1"/>
        <v>-92.246154809961013</v>
      </c>
      <c r="CA56" s="139">
        <f t="shared" si="1"/>
        <v>-115.89520246618702</v>
      </c>
      <c r="CB56" s="139">
        <f t="shared" si="1"/>
        <v>-267.76021967336999</v>
      </c>
      <c r="CC56" s="139">
        <f t="shared" si="1"/>
        <v>-2966.7070999561984</v>
      </c>
      <c r="CD56" s="139">
        <f t="shared" si="1"/>
        <v>-377.98142973844006</v>
      </c>
      <c r="CE56" s="139">
        <f t="shared" si="1"/>
        <v>-365.92121398088898</v>
      </c>
      <c r="CF56" s="139">
        <f t="shared" si="1"/>
        <v>-933.60436081199441</v>
      </c>
      <c r="CG56" s="139">
        <f t="shared" si="1"/>
        <v>0</v>
      </c>
      <c r="CH56" s="139">
        <f t="shared" si="1"/>
        <v>-2079.7773749934195</v>
      </c>
      <c r="CI56" s="139">
        <f t="shared" si="1"/>
        <v>-771.37263034274997</v>
      </c>
      <c r="CJ56" s="139">
        <f t="shared" si="1"/>
        <v>0</v>
      </c>
      <c r="CK56" s="139">
        <f t="shared" si="1"/>
        <v>-139.88657152498502</v>
      </c>
      <c r="CL56" s="139">
        <f t="shared" si="1"/>
        <v>-151.350569571184</v>
      </c>
      <c r="CM56" s="139">
        <f t="shared" si="1"/>
        <v>1510.1668918963005</v>
      </c>
      <c r="CN56" s="139">
        <f t="shared" si="1"/>
        <v>-177.17167341643017</v>
      </c>
      <c r="CO56" s="139">
        <f t="shared" si="1"/>
        <v>-1356.7587489110992</v>
      </c>
      <c r="CP56" s="139">
        <f t="shared" si="1"/>
        <v>-42.611153369763997</v>
      </c>
      <c r="CQ56" s="139">
        <f t="shared" si="1"/>
        <v>-396.76556807420002</v>
      </c>
      <c r="CR56" s="139">
        <f t="shared" si="1"/>
        <v>-732.4532523193102</v>
      </c>
      <c r="CS56" s="139">
        <f t="shared" si="1"/>
        <v>-4786.0020741045992</v>
      </c>
      <c r="CT56" s="139">
        <f t="shared" si="1"/>
        <v>369.14120977477978</v>
      </c>
      <c r="CU56" s="139">
        <f t="shared" si="1"/>
        <v>-28.227778632129002</v>
      </c>
      <c r="CV56" s="139">
        <f t="shared" si="1"/>
        <v>4102.7617477328022</v>
      </c>
      <c r="CW56" s="139">
        <f t="shared" si="1"/>
        <v>-598.21831750720003</v>
      </c>
      <c r="CX56" s="139">
        <f t="shared" si="1"/>
        <v>1101.7907237151794</v>
      </c>
      <c r="CY56" s="139">
        <f t="shared" si="1"/>
        <v>2936.5685779699015</v>
      </c>
      <c r="CZ56" s="139">
        <f t="shared" si="1"/>
        <v>17805.609514957498</v>
      </c>
      <c r="DA56" s="139">
        <f t="shared" si="1"/>
        <v>5314.5176626216999</v>
      </c>
      <c r="DB56" s="139">
        <f t="shared" si="1"/>
        <v>-221.49077372871795</v>
      </c>
      <c r="DC56" s="139">
        <f t="shared" si="1"/>
        <v>-292.41825785929996</v>
      </c>
      <c r="DD56" s="139">
        <f t="shared" si="1"/>
        <v>0</v>
      </c>
      <c r="DE56" s="139">
        <f t="shared" si="1"/>
        <v>-178.37773084780997</v>
      </c>
      <c r="DF56" s="139">
        <f t="shared" si="1"/>
        <v>-34.598702610863029</v>
      </c>
      <c r="DG56" s="139">
        <f t="shared" si="1"/>
        <v>-35.737256647690174</v>
      </c>
      <c r="DH56" s="139">
        <f t="shared" si="1"/>
        <v>-921.47061602017993</v>
      </c>
      <c r="DI56" s="139">
        <f t="shared" si="1"/>
        <v>4597.2792719973986</v>
      </c>
      <c r="DJ56" s="139">
        <f t="shared" si="1"/>
        <v>-0.95635114336982951</v>
      </c>
      <c r="DK56" s="139">
        <f t="shared" si="1"/>
        <v>5489.2885418571968</v>
      </c>
      <c r="DL56" s="139">
        <f t="shared" si="1"/>
        <v>-58.441908988947034</v>
      </c>
      <c r="DM56" s="139">
        <f t="shared" si="1"/>
        <v>-6972.0350220731998</v>
      </c>
      <c r="DN56" s="139">
        <f t="shared" si="1"/>
        <v>28887.684268159501</v>
      </c>
      <c r="DO56" s="139">
        <f t="shared" si="1"/>
        <v>36.72461332920011</v>
      </c>
      <c r="DP56" s="139">
        <f t="shared" si="1"/>
        <v>-653.97280662748994</v>
      </c>
      <c r="DQ56" s="139">
        <f t="shared" si="1"/>
        <v>-9819.7107877227027</v>
      </c>
      <c r="DR56" s="139">
        <f t="shared" si="1"/>
        <v>-392.6526349753799</v>
      </c>
      <c r="DS56" s="139">
        <f t="shared" si="1"/>
        <v>-7120.8637744119987</v>
      </c>
      <c r="DT56" s="139">
        <f t="shared" si="1"/>
        <v>-515.20936609911041</v>
      </c>
      <c r="DU56" s="139">
        <f t="shared" si="1"/>
        <v>-18020.832627573902</v>
      </c>
      <c r="DV56" s="139">
        <f t="shared" si="1"/>
        <v>-182.84232262849702</v>
      </c>
      <c r="DW56" s="139">
        <f t="shared" si="1"/>
        <v>183.20687742630071</v>
      </c>
      <c r="DX56" s="139">
        <f t="shared" si="1"/>
        <v>-251.54359997767006</v>
      </c>
      <c r="DY56" s="139">
        <f t="shared" si="1"/>
        <v>7863.2819031885992</v>
      </c>
      <c r="DZ56" s="139">
        <f t="shared" si="1"/>
        <v>-615.02952706313044</v>
      </c>
      <c r="EA56" s="139">
        <f t="shared" si="1"/>
        <v>-336.68057355937901</v>
      </c>
      <c r="EB56" s="139">
        <f t="shared" ref="EB56:EC58" si="2">EB33-EB10</f>
        <v>-652.48656520041004</v>
      </c>
      <c r="EC56" s="140">
        <f t="shared" si="2"/>
        <v>33539.512657700107</v>
      </c>
    </row>
    <row r="57" spans="1:134" s="117" customFormat="1" x14ac:dyDescent="0.2">
      <c r="A57" s="117">
        <v>1991</v>
      </c>
      <c r="B57" s="137">
        <f t="shared" ref="B57:Q72" si="3">B34-B11</f>
        <v>9032.7881523370015</v>
      </c>
      <c r="C57" s="137">
        <f t="shared" si="3"/>
        <v>-6436.4524173341015</v>
      </c>
      <c r="D57" s="137">
        <f t="shared" si="3"/>
        <v>9271.3207289949023</v>
      </c>
      <c r="E57" s="137">
        <f t="shared" si="3"/>
        <v>-10970.210284061497</v>
      </c>
      <c r="F57" s="137">
        <f t="shared" si="3"/>
        <v>4866.5258502638007</v>
      </c>
      <c r="G57" s="137">
        <f t="shared" si="3"/>
        <v>-8862.6246411569882</v>
      </c>
      <c r="H57" s="137">
        <f t="shared" si="3"/>
        <v>302.23139637799977</v>
      </c>
      <c r="I57" s="137">
        <f t="shared" si="3"/>
        <v>5806.9414151255987</v>
      </c>
      <c r="J57" s="137">
        <f t="shared" si="3"/>
        <v>-811.48450133490041</v>
      </c>
      <c r="K57" s="137">
        <f t="shared" si="3"/>
        <v>448.07716069252001</v>
      </c>
      <c r="L57" s="137">
        <f t="shared" si="3"/>
        <v>-4808.7579327304011</v>
      </c>
      <c r="M57" s="137">
        <f t="shared" si="3"/>
        <v>-25841.330421744002</v>
      </c>
      <c r="N57" s="137">
        <f t="shared" si="3"/>
        <v>-45430.440381829976</v>
      </c>
      <c r="O57" s="137">
        <f t="shared" si="3"/>
        <v>-3632.4241319339999</v>
      </c>
      <c r="P57" s="137">
        <f t="shared" si="3"/>
        <v>-5593.2780122926997</v>
      </c>
      <c r="Q57" s="137">
        <f t="shared" si="3"/>
        <v>-2348.7427752233998</v>
      </c>
      <c r="R57" s="137">
        <f t="shared" si="0"/>
        <v>-38277.047785984003</v>
      </c>
      <c r="S57" s="137">
        <f t="shared" si="0"/>
        <v>-50753.191532158991</v>
      </c>
      <c r="T57" s="137">
        <f t="shared" si="0"/>
        <v>-604.57299063704977</v>
      </c>
      <c r="U57" s="137">
        <f t="shared" si="0"/>
        <v>-2943.8405711486093</v>
      </c>
      <c r="V57" s="137">
        <f t="shared" si="0"/>
        <v>0</v>
      </c>
      <c r="W57" s="137">
        <f t="shared" si="0"/>
        <v>-9537.4829829828013</v>
      </c>
      <c r="X57" s="137">
        <f t="shared" si="0"/>
        <v>-514.06295564391985</v>
      </c>
      <c r="Y57" s="137">
        <f t="shared" si="0"/>
        <v>-1774.7458333544</v>
      </c>
      <c r="Z57" s="137">
        <f t="shared" si="0"/>
        <v>8995.1751282348996</v>
      </c>
      <c r="AA57" s="137">
        <f t="shared" si="0"/>
        <v>-2583.8081582514005</v>
      </c>
      <c r="AB57" s="137">
        <f t="shared" si="0"/>
        <v>-235.80558026698304</v>
      </c>
      <c r="AC57" s="137">
        <f t="shared" si="0"/>
        <v>1969.2076932224008</v>
      </c>
      <c r="AD57" s="137">
        <f t="shared" si="0"/>
        <v>80420.887222222984</v>
      </c>
      <c r="AE57" s="137">
        <f t="shared" si="0"/>
        <v>-1163.6560630000004</v>
      </c>
      <c r="AF57" s="137">
        <f t="shared" si="0"/>
        <v>-683.01022100364025</v>
      </c>
      <c r="AG57" s="137">
        <f t="shared" si="0"/>
        <v>-10566.880774306395</v>
      </c>
      <c r="AH57" s="137">
        <f t="shared" si="0"/>
        <v>-6908.7898354509998</v>
      </c>
      <c r="AI57" s="137">
        <f t="shared" si="0"/>
        <v>-12208.060065626301</v>
      </c>
      <c r="AJ57" s="137">
        <f t="shared" si="0"/>
        <v>53539.664061638992</v>
      </c>
      <c r="AK57" s="137">
        <f t="shared" si="0"/>
        <v>-17158.344192666002</v>
      </c>
      <c r="AL57" s="137">
        <f t="shared" si="0"/>
        <v>30840.904459219892</v>
      </c>
      <c r="AM57" s="137">
        <v>-174214.62718637637</v>
      </c>
      <c r="AN57" s="138">
        <f t="shared" si="0"/>
        <v>-65155.321773789823</v>
      </c>
      <c r="AO57" s="139">
        <f t="shared" si="0"/>
        <v>-113.46825041949</v>
      </c>
      <c r="AP57" s="139">
        <f t="shared" si="0"/>
        <v>-1115.2637415267964</v>
      </c>
      <c r="AQ57" s="139">
        <f t="shared" si="0"/>
        <v>417.66816254494995</v>
      </c>
      <c r="AR57" s="139">
        <f t="shared" si="0"/>
        <v>7840.2875935736301</v>
      </c>
      <c r="AS57" s="139">
        <f t="shared" si="0"/>
        <v>61.482938269689839</v>
      </c>
      <c r="AT57" s="139">
        <f t="shared" si="0"/>
        <v>-1448.7992785157903</v>
      </c>
      <c r="AU57" s="139">
        <f t="shared" si="0"/>
        <v>12.096859296130106</v>
      </c>
      <c r="AV57" s="139">
        <f t="shared" si="0"/>
        <v>0</v>
      </c>
      <c r="AW57" s="139">
        <f t="shared" si="0"/>
        <v>-6322.361433964601</v>
      </c>
      <c r="AX57" s="139">
        <f t="shared" si="0"/>
        <v>-201.87285698755198</v>
      </c>
      <c r="AY57" s="139">
        <f t="shared" si="0"/>
        <v>-128.89533098295601</v>
      </c>
      <c r="AZ57" s="139">
        <f t="shared" si="0"/>
        <v>2125.4343979217992</v>
      </c>
      <c r="BA57" s="139">
        <f t="shared" si="0"/>
        <v>-221.60531631617903</v>
      </c>
      <c r="BB57" s="139">
        <f t="shared" si="0"/>
        <v>101.94596262267987</v>
      </c>
      <c r="BC57" s="139">
        <f t="shared" si="0"/>
        <v>63350.37479665596</v>
      </c>
      <c r="BD57" s="139">
        <f t="shared" si="0"/>
        <v>-1084.0032196024003</v>
      </c>
      <c r="BE57" s="139">
        <f t="shared" si="0"/>
        <v>-549.43268398554005</v>
      </c>
      <c r="BF57" s="139">
        <f t="shared" si="0"/>
        <v>-276.72485991565009</v>
      </c>
      <c r="BG57" s="139">
        <f t="shared" si="0"/>
        <v>-598.11775151029997</v>
      </c>
      <c r="BH57" s="139">
        <f t="shared" si="0"/>
        <v>35.410145664300217</v>
      </c>
      <c r="BI57" s="139">
        <f t="shared" si="0"/>
        <v>582.82461482330109</v>
      </c>
      <c r="BJ57" s="139">
        <f t="shared" si="0"/>
        <v>-451.72130715155004</v>
      </c>
      <c r="BK57" s="139">
        <f t="shared" si="0"/>
        <v>-268.9775779767001</v>
      </c>
      <c r="BL57" s="139">
        <f t="shared" si="0"/>
        <v>1298.0902352675798</v>
      </c>
      <c r="BM57" s="139">
        <f t="shared" si="0"/>
        <v>-318.04422092022992</v>
      </c>
      <c r="BN57" s="139">
        <f t="shared" si="0"/>
        <v>-556.39511057490995</v>
      </c>
      <c r="BO57" s="139">
        <f t="shared" si="0"/>
        <v>-288.81710661512011</v>
      </c>
      <c r="BP57" s="139">
        <f t="shared" si="1"/>
        <v>-18774.9557179105</v>
      </c>
      <c r="BQ57" s="139">
        <f t="shared" si="1"/>
        <v>7198.1756847799988</v>
      </c>
      <c r="BR57" s="139">
        <f t="shared" si="1"/>
        <v>3389.6906313583022</v>
      </c>
      <c r="BS57" s="139">
        <f t="shared" si="1"/>
        <v>2974.1710623342005</v>
      </c>
      <c r="BT57" s="139">
        <f t="shared" si="1"/>
        <v>-3852.5555000737913</v>
      </c>
      <c r="BU57" s="139">
        <f t="shared" si="1"/>
        <v>16487.500511288104</v>
      </c>
      <c r="BV57" s="139">
        <f t="shared" si="1"/>
        <v>-720.43967171650002</v>
      </c>
      <c r="BW57" s="139">
        <f t="shared" si="1"/>
        <v>-18899.409989665204</v>
      </c>
      <c r="BX57" s="139">
        <f t="shared" si="1"/>
        <v>-1680.0587991379798</v>
      </c>
      <c r="BY57" s="139">
        <f t="shared" si="1"/>
        <v>-181.85186202986006</v>
      </c>
      <c r="BZ57" s="139">
        <f t="shared" si="1"/>
        <v>-107.831629720075</v>
      </c>
      <c r="CA57" s="139">
        <f t="shared" si="1"/>
        <v>-113.241060781805</v>
      </c>
      <c r="CB57" s="139">
        <f t="shared" si="1"/>
        <v>-257.813737832247</v>
      </c>
      <c r="CC57" s="139">
        <f t="shared" si="1"/>
        <v>-1692.8720070687996</v>
      </c>
      <c r="CD57" s="139">
        <f t="shared" si="1"/>
        <v>-373.51519455279902</v>
      </c>
      <c r="CE57" s="139">
        <f t="shared" si="1"/>
        <v>-387.99556487428595</v>
      </c>
      <c r="CF57" s="139">
        <f t="shared" si="1"/>
        <v>-2375.4302254151989</v>
      </c>
      <c r="CG57" s="139">
        <f t="shared" si="1"/>
        <v>0</v>
      </c>
      <c r="CH57" s="139">
        <f t="shared" si="1"/>
        <v>-1862.1329712077204</v>
      </c>
      <c r="CI57" s="139">
        <f t="shared" si="1"/>
        <v>-724.39238606228002</v>
      </c>
      <c r="CJ57" s="139">
        <f t="shared" si="1"/>
        <v>0</v>
      </c>
      <c r="CK57" s="139">
        <f t="shared" si="1"/>
        <v>-155.55532895823501</v>
      </c>
      <c r="CL57" s="139">
        <f t="shared" si="1"/>
        <v>-174.42313962749597</v>
      </c>
      <c r="CM57" s="139">
        <f t="shared" si="1"/>
        <v>1841.9077502839991</v>
      </c>
      <c r="CN57" s="139">
        <f t="shared" si="1"/>
        <v>-273.44789985632997</v>
      </c>
      <c r="CO57" s="139">
        <f t="shared" si="1"/>
        <v>-909.68000946399843</v>
      </c>
      <c r="CP57" s="139">
        <f t="shared" si="1"/>
        <v>30.194108190229031</v>
      </c>
      <c r="CQ57" s="139">
        <f t="shared" si="1"/>
        <v>-423.51040927591998</v>
      </c>
      <c r="CR57" s="139">
        <f t="shared" si="1"/>
        <v>-860.09002701382997</v>
      </c>
      <c r="CS57" s="139">
        <f t="shared" si="1"/>
        <v>-4498.4990657734998</v>
      </c>
      <c r="CT57" s="139">
        <f t="shared" si="1"/>
        <v>646.42202892817022</v>
      </c>
      <c r="CU57" s="139">
        <f t="shared" si="1"/>
        <v>-25.002890825733999</v>
      </c>
      <c r="CV57" s="139">
        <f t="shared" si="1"/>
        <v>4857.9689362677018</v>
      </c>
      <c r="CW57" s="139">
        <f t="shared" si="1"/>
        <v>-612.89579466516989</v>
      </c>
      <c r="CX57" s="139">
        <f t="shared" si="1"/>
        <v>419.52605926984052</v>
      </c>
      <c r="CY57" s="139">
        <f t="shared" si="1"/>
        <v>1797.4275508351002</v>
      </c>
      <c r="CZ57" s="139">
        <f t="shared" si="1"/>
        <v>19100.971684771499</v>
      </c>
      <c r="DA57" s="139">
        <f t="shared" si="1"/>
        <v>6607.7925263678007</v>
      </c>
      <c r="DB57" s="139">
        <f t="shared" si="1"/>
        <v>-254.57745056240503</v>
      </c>
      <c r="DC57" s="139">
        <f t="shared" si="1"/>
        <v>-340.03599406749004</v>
      </c>
      <c r="DD57" s="139">
        <f t="shared" si="1"/>
        <v>0</v>
      </c>
      <c r="DE57" s="139">
        <f t="shared" si="1"/>
        <v>-173.20778556890991</v>
      </c>
      <c r="DF57" s="139">
        <f t="shared" si="1"/>
        <v>-38.090933544351969</v>
      </c>
      <c r="DG57" s="139">
        <f t="shared" si="1"/>
        <v>-167.69225405142015</v>
      </c>
      <c r="DH57" s="139">
        <f t="shared" si="1"/>
        <v>-976.34975146099987</v>
      </c>
      <c r="DI57" s="139">
        <f t="shared" si="1"/>
        <v>347.08375091689959</v>
      </c>
      <c r="DJ57" s="139">
        <f t="shared" si="1"/>
        <v>-0.98918733600294217</v>
      </c>
      <c r="DK57" s="139">
        <f t="shared" si="1"/>
        <v>7220.6598677299917</v>
      </c>
      <c r="DL57" s="139">
        <f t="shared" si="1"/>
        <v>-60.787100240576024</v>
      </c>
      <c r="DM57" s="139">
        <f t="shared" si="1"/>
        <v>-7645.3401334390983</v>
      </c>
      <c r="DN57" s="139">
        <f t="shared" si="1"/>
        <v>26769.988031159897</v>
      </c>
      <c r="DO57" s="139">
        <f t="shared" si="1"/>
        <v>-57.991457494410042</v>
      </c>
      <c r="DP57" s="139">
        <f t="shared" si="1"/>
        <v>-747.16056760196989</v>
      </c>
      <c r="DQ57" s="139">
        <f t="shared" si="1"/>
        <v>-7926.6262857031979</v>
      </c>
      <c r="DR57" s="139">
        <f t="shared" si="1"/>
        <v>-419.62694272562999</v>
      </c>
      <c r="DS57" s="139">
        <f t="shared" si="1"/>
        <v>-4981.7068449340004</v>
      </c>
      <c r="DT57" s="139">
        <f t="shared" si="1"/>
        <v>-237.21450490705956</v>
      </c>
      <c r="DU57" s="139">
        <f t="shared" si="1"/>
        <v>-15896.815799855998</v>
      </c>
      <c r="DV57" s="139">
        <f t="shared" si="1"/>
        <v>-187.196117909615</v>
      </c>
      <c r="DW57" s="139">
        <f t="shared" si="1"/>
        <v>279.94734750250063</v>
      </c>
      <c r="DX57" s="139">
        <f t="shared" si="1"/>
        <v>-247.71753394187999</v>
      </c>
      <c r="DY57" s="139">
        <f t="shared" si="1"/>
        <v>5053.6426325112989</v>
      </c>
      <c r="DZ57" s="139">
        <f t="shared" si="1"/>
        <v>-598.72184662272957</v>
      </c>
      <c r="EA57" s="139">
        <f t="shared" si="1"/>
        <v>-328.42665136178698</v>
      </c>
      <c r="EB57" s="139">
        <f t="shared" si="2"/>
        <v>-524.98802354261989</v>
      </c>
      <c r="EC57" s="140">
        <f t="shared" si="2"/>
        <v>65155.321773789823</v>
      </c>
    </row>
    <row r="58" spans="1:134" s="117" customFormat="1" x14ac:dyDescent="0.2">
      <c r="A58" s="117">
        <v>1992</v>
      </c>
      <c r="B58" s="137">
        <f t="shared" si="3"/>
        <v>10230.900530141109</v>
      </c>
      <c r="C58" s="137">
        <f t="shared" si="3"/>
        <v>-8953.0262309329009</v>
      </c>
      <c r="D58" s="137">
        <f t="shared" si="3"/>
        <v>12517.0114604132</v>
      </c>
      <c r="E58" s="137">
        <f t="shared" si="3"/>
        <v>-17666.494421861702</v>
      </c>
      <c r="F58" s="137">
        <f t="shared" si="3"/>
        <v>4344.4368098305004</v>
      </c>
      <c r="G58" s="137">
        <f t="shared" si="3"/>
        <v>-8001.5540280629939</v>
      </c>
      <c r="H58" s="137">
        <f t="shared" si="3"/>
        <v>-807.43062655454014</v>
      </c>
      <c r="I58" s="137">
        <f t="shared" si="3"/>
        <v>-4336.3163756209033</v>
      </c>
      <c r="J58" s="137">
        <f t="shared" si="3"/>
        <v>-3684.6963636080982</v>
      </c>
      <c r="K58" s="137">
        <f t="shared" si="3"/>
        <v>-122.02781945754032</v>
      </c>
      <c r="L58" s="137">
        <f t="shared" si="3"/>
        <v>-14253.680557216801</v>
      </c>
      <c r="M58" s="137">
        <f t="shared" si="3"/>
        <v>-43870.101781328995</v>
      </c>
      <c r="N58" s="137">
        <f t="shared" si="3"/>
        <v>-82710.690025007003</v>
      </c>
      <c r="O58" s="137">
        <f t="shared" si="3"/>
        <v>-6262.7327118688008</v>
      </c>
      <c r="P58" s="137">
        <f t="shared" si="3"/>
        <v>-13573.717802227999</v>
      </c>
      <c r="Q58" s="137">
        <f t="shared" si="3"/>
        <v>-2703.4763135046087</v>
      </c>
      <c r="R58" s="137">
        <f t="shared" si="0"/>
        <v>-56780.834017427987</v>
      </c>
      <c r="S58" s="137">
        <f t="shared" si="0"/>
        <v>-75959.039517654979</v>
      </c>
      <c r="T58" s="137">
        <f t="shared" si="0"/>
        <v>-1254.9133010031701</v>
      </c>
      <c r="U58" s="137">
        <f t="shared" si="0"/>
        <v>-8758.0522831368999</v>
      </c>
      <c r="V58" s="137">
        <f t="shared" si="0"/>
        <v>0</v>
      </c>
      <c r="W58" s="137">
        <f t="shared" si="0"/>
        <v>-18597.150387487403</v>
      </c>
      <c r="X58" s="137">
        <f t="shared" si="0"/>
        <v>-457.22827930120002</v>
      </c>
      <c r="Y58" s="137">
        <f t="shared" si="0"/>
        <v>-4962.5798552924907</v>
      </c>
      <c r="Z58" s="137">
        <f t="shared" si="0"/>
        <v>313.84848289840738</v>
      </c>
      <c r="AA58" s="137">
        <f t="shared" si="0"/>
        <v>-3569.8863308910004</v>
      </c>
      <c r="AB58" s="137">
        <f t="shared" si="0"/>
        <v>-428.28831025135798</v>
      </c>
      <c r="AC58" s="137">
        <f t="shared" si="0"/>
        <v>-794.16831204530172</v>
      </c>
      <c r="AD58" s="137">
        <f t="shared" si="0"/>
        <v>347083.27100798406</v>
      </c>
      <c r="AE58" s="137">
        <f t="shared" si="0"/>
        <v>-3973.436659782401</v>
      </c>
      <c r="AF58" s="137">
        <f t="shared" si="0"/>
        <v>-2109.7521593806896</v>
      </c>
      <c r="AG58" s="137">
        <f t="shared" si="0"/>
        <v>-15744.033410319797</v>
      </c>
      <c r="AH58" s="137">
        <f t="shared" si="0"/>
        <v>-8920.9462865011992</v>
      </c>
      <c r="AI58" s="137">
        <f t="shared" si="0"/>
        <v>-14492.3352290162</v>
      </c>
      <c r="AJ58" s="137">
        <f t="shared" si="0"/>
        <v>45880.529697905993</v>
      </c>
      <c r="AK58" s="137">
        <f t="shared" si="0"/>
        <v>-25343.072568923002</v>
      </c>
      <c r="AL58" s="137">
        <f t="shared" si="0"/>
        <v>7656.6127985198982</v>
      </c>
      <c r="AM58" s="137">
        <v>-339324.92082680482</v>
      </c>
      <c r="AN58" s="138">
        <f t="shared" si="0"/>
        <v>-21065.051177979913</v>
      </c>
      <c r="AO58" s="139">
        <f t="shared" si="0"/>
        <v>-140.45354535178399</v>
      </c>
      <c r="AP58" s="139">
        <f t="shared" si="0"/>
        <v>-1940.9750619822007</v>
      </c>
      <c r="AQ58" s="139">
        <f t="shared" si="0"/>
        <v>376.98972404549795</v>
      </c>
      <c r="AR58" s="139">
        <f t="shared" si="0"/>
        <v>13066.034402750191</v>
      </c>
      <c r="AS58" s="139">
        <f t="shared" si="0"/>
        <v>-78.502061540340037</v>
      </c>
      <c r="AT58" s="139">
        <f t="shared" si="0"/>
        <v>-1704.6340347765699</v>
      </c>
      <c r="AU58" s="139">
        <f t="shared" si="0"/>
        <v>5.1138991339898894</v>
      </c>
      <c r="AV58" s="139">
        <f t="shared" si="0"/>
        <v>0</v>
      </c>
      <c r="AW58" s="139">
        <f t="shared" si="0"/>
        <v>-5837.963208347297</v>
      </c>
      <c r="AX58" s="139">
        <f t="shared" si="0"/>
        <v>-220.41726833156099</v>
      </c>
      <c r="AY58" s="139">
        <f t="shared" si="0"/>
        <v>-60.288940559790035</v>
      </c>
      <c r="AZ58" s="139">
        <f t="shared" si="0"/>
        <v>1645.3545877085999</v>
      </c>
      <c r="BA58" s="139">
        <f t="shared" si="0"/>
        <v>-158.98308788326995</v>
      </c>
      <c r="BB58" s="139">
        <f t="shared" si="0"/>
        <v>-217.92734912004926</v>
      </c>
      <c r="BC58" s="139">
        <f t="shared" si="0"/>
        <v>56608.999159435043</v>
      </c>
      <c r="BD58" s="139">
        <f t="shared" si="0"/>
        <v>-1445.1650344804002</v>
      </c>
      <c r="BE58" s="139">
        <f t="shared" si="0"/>
        <v>-527.89808683018009</v>
      </c>
      <c r="BF58" s="139">
        <f t="shared" si="0"/>
        <v>-526.70888318939001</v>
      </c>
      <c r="BG58" s="139">
        <f t="shared" si="0"/>
        <v>-1234.28003663962</v>
      </c>
      <c r="BH58" s="139">
        <f t="shared" si="0"/>
        <v>496.78064268292019</v>
      </c>
      <c r="BI58" s="139">
        <f t="shared" si="0"/>
        <v>-976.46296997020181</v>
      </c>
      <c r="BJ58" s="139">
        <f t="shared" si="0"/>
        <v>-480.77684697012</v>
      </c>
      <c r="BK58" s="139">
        <f t="shared" si="0"/>
        <v>-281.63525906632105</v>
      </c>
      <c r="BL58" s="139">
        <f t="shared" si="0"/>
        <v>1597.9082253033998</v>
      </c>
      <c r="BM58" s="139">
        <f t="shared" si="0"/>
        <v>-322.22685313103989</v>
      </c>
      <c r="BN58" s="139">
        <f t="shared" si="0"/>
        <v>-603.89175522841015</v>
      </c>
      <c r="BO58" s="139">
        <f t="shared" si="0"/>
        <v>-299.97179777453891</v>
      </c>
      <c r="BP58" s="139">
        <f t="shared" si="1"/>
        <v>-20705.046910241894</v>
      </c>
      <c r="BQ58" s="139">
        <f t="shared" si="1"/>
        <v>5518.6895287600055</v>
      </c>
      <c r="BR58" s="139">
        <f t="shared" si="1"/>
        <v>3520.4499318056987</v>
      </c>
      <c r="BS58" s="139">
        <f t="shared" si="1"/>
        <v>2861.0167548031022</v>
      </c>
      <c r="BT58" s="139">
        <f t="shared" si="1"/>
        <v>-4516.4029784115992</v>
      </c>
      <c r="BU58" s="139">
        <f t="shared" si="1"/>
        <v>32722.687196596802</v>
      </c>
      <c r="BV58" s="139">
        <f t="shared" si="1"/>
        <v>-786.87158834068987</v>
      </c>
      <c r="BW58" s="139">
        <f t="shared" si="1"/>
        <v>-26835.013702319993</v>
      </c>
      <c r="BX58" s="139">
        <f t="shared" si="1"/>
        <v>-886.1191259356001</v>
      </c>
      <c r="BY58" s="139">
        <f t="shared" si="1"/>
        <v>-999.48368820699989</v>
      </c>
      <c r="BZ58" s="139">
        <f t="shared" si="1"/>
        <v>-116.65739231848701</v>
      </c>
      <c r="CA58" s="139">
        <f t="shared" si="1"/>
        <v>-119.34802859475002</v>
      </c>
      <c r="CB58" s="139">
        <f t="shared" si="1"/>
        <v>-251.04134620277199</v>
      </c>
      <c r="CC58" s="139">
        <f t="shared" si="1"/>
        <v>-1962.5417296988999</v>
      </c>
      <c r="CD58" s="139">
        <f t="shared" si="1"/>
        <v>-409.54363506216805</v>
      </c>
      <c r="CE58" s="139">
        <f t="shared" si="1"/>
        <v>-407.73918624467899</v>
      </c>
      <c r="CF58" s="139">
        <f t="shared" si="1"/>
        <v>-3307.1725747738965</v>
      </c>
      <c r="CG58" s="139">
        <f t="shared" si="1"/>
        <v>0</v>
      </c>
      <c r="CH58" s="139">
        <f t="shared" si="1"/>
        <v>-3072.7250770450992</v>
      </c>
      <c r="CI58" s="139">
        <f t="shared" si="1"/>
        <v>-681.41772958592799</v>
      </c>
      <c r="CJ58" s="139">
        <f t="shared" si="1"/>
        <v>0</v>
      </c>
      <c r="CK58" s="139">
        <f t="shared" si="1"/>
        <v>-152.31926987790803</v>
      </c>
      <c r="CL58" s="139">
        <f t="shared" si="1"/>
        <v>-205.14075286690104</v>
      </c>
      <c r="CM58" s="139">
        <f t="shared" si="1"/>
        <v>2689.6095097391008</v>
      </c>
      <c r="CN58" s="139">
        <f t="shared" si="1"/>
        <v>-232.48291898294019</v>
      </c>
      <c r="CO58" s="139">
        <f t="shared" si="1"/>
        <v>-1452.5760198655007</v>
      </c>
      <c r="CP58" s="139">
        <f t="shared" si="1"/>
        <v>123.30303660123798</v>
      </c>
      <c r="CQ58" s="139">
        <f t="shared" si="1"/>
        <v>-439.81461825845008</v>
      </c>
      <c r="CR58" s="139">
        <f t="shared" si="1"/>
        <v>-883.27926192563973</v>
      </c>
      <c r="CS58" s="139">
        <f t="shared" si="1"/>
        <v>-6387.8933913594992</v>
      </c>
      <c r="CT58" s="139">
        <f t="shared" si="1"/>
        <v>1279.8461080379102</v>
      </c>
      <c r="CU58" s="139">
        <f t="shared" si="1"/>
        <v>-19.453902028426995</v>
      </c>
      <c r="CV58" s="139">
        <f t="shared" si="1"/>
        <v>2236.1935085553996</v>
      </c>
      <c r="CW58" s="139">
        <f t="shared" si="1"/>
        <v>-668.09560760778004</v>
      </c>
      <c r="CX58" s="139">
        <f t="shared" si="1"/>
        <v>-551.45909772929008</v>
      </c>
      <c r="CY58" s="139">
        <f t="shared" si="1"/>
        <v>2297.1628211914995</v>
      </c>
      <c r="CZ58" s="139">
        <f t="shared" si="1"/>
        <v>15709.9713754605</v>
      </c>
      <c r="DA58" s="139">
        <f t="shared" si="1"/>
        <v>4784.2205793862995</v>
      </c>
      <c r="DB58" s="139">
        <f t="shared" si="1"/>
        <v>-269.17233357370401</v>
      </c>
      <c r="DC58" s="139">
        <f t="shared" si="1"/>
        <v>-363.42644883931007</v>
      </c>
      <c r="DD58" s="139">
        <f t="shared" si="1"/>
        <v>0</v>
      </c>
      <c r="DE58" s="139">
        <f t="shared" si="1"/>
        <v>-169.43787908763011</v>
      </c>
      <c r="DF58" s="139">
        <f t="shared" si="1"/>
        <v>-61.928242318891989</v>
      </c>
      <c r="DG58" s="139">
        <f t="shared" si="1"/>
        <v>-408.62041527502015</v>
      </c>
      <c r="DH58" s="139">
        <f t="shared" si="1"/>
        <v>-1018.40450817998</v>
      </c>
      <c r="DI58" s="139">
        <f t="shared" si="1"/>
        <v>-574.83725020969723</v>
      </c>
      <c r="DJ58" s="139">
        <f t="shared" si="1"/>
        <v>-1.0127581893593698</v>
      </c>
      <c r="DK58" s="139">
        <f t="shared" si="1"/>
        <v>7309.4217601886048</v>
      </c>
      <c r="DL58" s="139">
        <f t="shared" si="1"/>
        <v>-77.734488092459969</v>
      </c>
      <c r="DM58" s="139">
        <f t="shared" si="1"/>
        <v>-9608.0988164752016</v>
      </c>
      <c r="DN58" s="139">
        <f t="shared" si="1"/>
        <v>24006.260561830903</v>
      </c>
      <c r="DO58" s="139">
        <f t="shared" si="1"/>
        <v>25.580773413470069</v>
      </c>
      <c r="DP58" s="139">
        <f t="shared" si="1"/>
        <v>-727.09772226052019</v>
      </c>
      <c r="DQ58" s="139">
        <f t="shared" si="1"/>
        <v>-15759.869772072903</v>
      </c>
      <c r="DR58" s="139">
        <f t="shared" si="1"/>
        <v>-418.19309093067</v>
      </c>
      <c r="DS58" s="139">
        <f t="shared" si="1"/>
        <v>-10012.565727472203</v>
      </c>
      <c r="DT58" s="139">
        <f t="shared" si="1"/>
        <v>-1328.1097541464296</v>
      </c>
      <c r="DU58" s="139">
        <f t="shared" si="1"/>
        <v>-25510.066702359894</v>
      </c>
      <c r="DV58" s="139">
        <f t="shared" si="1"/>
        <v>-193.86804567499098</v>
      </c>
      <c r="DW58" s="139">
        <f t="shared" si="1"/>
        <v>-5.960871982100798</v>
      </c>
      <c r="DX58" s="139">
        <f t="shared" si="1"/>
        <v>-268.32168477613004</v>
      </c>
      <c r="DY58" s="139">
        <f t="shared" si="1"/>
        <v>3231.3189338012016</v>
      </c>
      <c r="DZ58" s="139">
        <f t="shared" si="1"/>
        <v>-614.44013638887009</v>
      </c>
      <c r="EA58" s="139">
        <f t="shared" si="1"/>
        <v>-306.32429685485999</v>
      </c>
      <c r="EB58" s="139">
        <f t="shared" si="2"/>
        <v>-241.56928343634991</v>
      </c>
      <c r="EC58" s="140">
        <f t="shared" si="2"/>
        <v>21065.051177970134</v>
      </c>
    </row>
    <row r="59" spans="1:134" s="117" customFormat="1" x14ac:dyDescent="0.2">
      <c r="A59" s="117">
        <v>1993</v>
      </c>
      <c r="B59" s="137">
        <f t="shared" si="3"/>
        <v>10883.173293692002</v>
      </c>
      <c r="C59" s="137">
        <f t="shared" si="0"/>
        <v>-7560.8737217585985</v>
      </c>
      <c r="D59" s="137">
        <f t="shared" si="0"/>
        <v>10778.77250341047</v>
      </c>
      <c r="E59" s="137">
        <f t="shared" si="0"/>
        <v>-15175.143616716501</v>
      </c>
      <c r="F59" s="137">
        <f t="shared" si="0"/>
        <v>4743.0701112966999</v>
      </c>
      <c r="G59" s="137">
        <f t="shared" si="0"/>
        <v>-4969.6271107580105</v>
      </c>
      <c r="H59" s="137">
        <f t="shared" si="0"/>
        <v>-602.91106233617029</v>
      </c>
      <c r="I59" s="137">
        <f t="shared" si="0"/>
        <v>369.71327180530352</v>
      </c>
      <c r="J59" s="137">
        <f t="shared" si="0"/>
        <v>-2449.2916826988003</v>
      </c>
      <c r="K59" s="137">
        <f t="shared" si="0"/>
        <v>256.61293609572022</v>
      </c>
      <c r="L59" s="137">
        <f t="shared" si="0"/>
        <v>-8135.5369840105013</v>
      </c>
      <c r="M59" s="137">
        <f t="shared" si="0"/>
        <v>-36377.152091652999</v>
      </c>
      <c r="N59" s="137">
        <f t="shared" si="0"/>
        <v>-69346.131101145991</v>
      </c>
      <c r="O59" s="137">
        <f t="shared" si="0"/>
        <v>-4789.498836783001</v>
      </c>
      <c r="P59" s="137">
        <f t="shared" si="0"/>
        <v>-9320.9469769081006</v>
      </c>
      <c r="Q59" s="137">
        <f t="shared" si="0"/>
        <v>-2274.9898275119995</v>
      </c>
      <c r="R59" s="137">
        <f t="shared" si="0"/>
        <v>-41767.587108567008</v>
      </c>
      <c r="S59" s="137">
        <f t="shared" si="0"/>
        <v>-72580.793387627986</v>
      </c>
      <c r="T59" s="137">
        <f t="shared" si="0"/>
        <v>-671.45426930470012</v>
      </c>
      <c r="U59" s="137">
        <f t="shared" si="0"/>
        <v>-3793.8586241402409</v>
      </c>
      <c r="V59" s="137">
        <f t="shared" si="0"/>
        <v>0</v>
      </c>
      <c r="W59" s="137">
        <f t="shared" si="0"/>
        <v>-13319.932674848998</v>
      </c>
      <c r="X59" s="137">
        <f t="shared" si="0"/>
        <v>-462.31014337431043</v>
      </c>
      <c r="Y59" s="137">
        <f t="shared" si="0"/>
        <v>-3344.128015921091</v>
      </c>
      <c r="Z59" s="137">
        <f t="shared" si="0"/>
        <v>4839.1785701314948</v>
      </c>
      <c r="AA59" s="137">
        <f t="shared" si="0"/>
        <v>-3337.6870636377007</v>
      </c>
      <c r="AB59" s="137">
        <f t="shared" si="0"/>
        <v>-308.08114632406398</v>
      </c>
      <c r="AC59" s="137">
        <f t="shared" si="0"/>
        <v>746.78062615250019</v>
      </c>
      <c r="AD59" s="137">
        <f t="shared" si="0"/>
        <v>208882.08905827301</v>
      </c>
      <c r="AE59" s="137">
        <f t="shared" si="0"/>
        <v>-2729.7520950206999</v>
      </c>
      <c r="AF59" s="137">
        <f t="shared" si="0"/>
        <v>-1428.0788267102098</v>
      </c>
      <c r="AG59" s="137">
        <f t="shared" si="0"/>
        <v>-12380.674492710503</v>
      </c>
      <c r="AH59" s="137">
        <f t="shared" si="0"/>
        <v>-7681.7931498485013</v>
      </c>
      <c r="AI59" s="137">
        <f t="shared" si="0"/>
        <v>-12863.1897166569</v>
      </c>
      <c r="AJ59" s="137">
        <f t="shared" si="0"/>
        <v>41360.104448076003</v>
      </c>
      <c r="AK59" s="137">
        <f t="shared" si="0"/>
        <v>-20704.261583521991</v>
      </c>
      <c r="AL59" s="137">
        <f t="shared" si="0"/>
        <v>18884.84468142991</v>
      </c>
      <c r="AM59" s="137">
        <v>-252289.28921201522</v>
      </c>
      <c r="AN59" s="138">
        <f t="shared" si="0"/>
        <v>-56631.345810129773</v>
      </c>
      <c r="AO59" s="139">
        <f t="shared" si="0"/>
        <v>-123.56381513443102</v>
      </c>
      <c r="AP59" s="139">
        <f t="shared" si="0"/>
        <v>-1777.9003112115024</v>
      </c>
      <c r="AQ59" s="139">
        <f t="shared" si="0"/>
        <v>229.51487979936906</v>
      </c>
      <c r="AR59" s="139">
        <f t="shared" si="0"/>
        <v>6696.1454299712204</v>
      </c>
      <c r="AS59" s="139">
        <f t="shared" si="0"/>
        <v>364.48518300228989</v>
      </c>
      <c r="AT59" s="139">
        <f t="shared" si="0"/>
        <v>-1692.6972633801697</v>
      </c>
      <c r="AU59" s="139">
        <f t="shared" si="0"/>
        <v>57.231383905630082</v>
      </c>
      <c r="AV59" s="139">
        <f t="shared" si="0"/>
        <v>0</v>
      </c>
      <c r="AW59" s="139">
        <f t="shared" si="0"/>
        <v>-5502.6646005607035</v>
      </c>
      <c r="AX59" s="139">
        <f t="shared" si="0"/>
        <v>-227.92971074965402</v>
      </c>
      <c r="AY59" s="139">
        <f t="shared" si="0"/>
        <v>-66.214673834660061</v>
      </c>
      <c r="AZ59" s="139">
        <f t="shared" si="0"/>
        <v>1323.9460574547011</v>
      </c>
      <c r="BA59" s="139">
        <f t="shared" si="0"/>
        <v>-94.274509979810091</v>
      </c>
      <c r="BB59" s="139">
        <f t="shared" si="0"/>
        <v>-359.20577566790053</v>
      </c>
      <c r="BC59" s="139">
        <f t="shared" si="0"/>
        <v>74077.787904688972</v>
      </c>
      <c r="BD59" s="139">
        <f t="shared" si="0"/>
        <v>-1560.7974455695003</v>
      </c>
      <c r="BE59" s="139">
        <f t="shared" si="0"/>
        <v>-530.37970683507001</v>
      </c>
      <c r="BF59" s="139">
        <f t="shared" si="0"/>
        <v>-382.74726427733003</v>
      </c>
      <c r="BG59" s="139">
        <f t="shared" si="0"/>
        <v>-749.67409162791</v>
      </c>
      <c r="BH59" s="139">
        <f t="shared" si="0"/>
        <v>321.43397269048</v>
      </c>
      <c r="BI59" s="139">
        <f t="shared" si="0"/>
        <v>341.24742739439898</v>
      </c>
      <c r="BJ59" s="139">
        <f t="shared" si="0"/>
        <v>-444.05801286048995</v>
      </c>
      <c r="BK59" s="139">
        <f t="shared" si="0"/>
        <v>-276.65924998512889</v>
      </c>
      <c r="BL59" s="139">
        <f t="shared" si="0"/>
        <v>498.07406385488002</v>
      </c>
      <c r="BM59" s="139">
        <f t="shared" si="0"/>
        <v>-321.24545731806006</v>
      </c>
      <c r="BN59" s="139">
        <f t="shared" si="0"/>
        <v>-594.93104478269015</v>
      </c>
      <c r="BO59" s="139">
        <f t="shared" si="0"/>
        <v>-316.56031802196901</v>
      </c>
      <c r="BP59" s="139">
        <f t="shared" si="1"/>
        <v>-21408.351219886801</v>
      </c>
      <c r="BQ59" s="139">
        <f t="shared" si="1"/>
        <v>10357.821057791007</v>
      </c>
      <c r="BR59" s="139">
        <f t="shared" si="1"/>
        <v>4719.8809122547973</v>
      </c>
      <c r="BS59" s="139">
        <f t="shared" si="1"/>
        <v>7782.9310517096965</v>
      </c>
      <c r="BT59" s="139">
        <f t="shared" si="1"/>
        <v>-3897.3031155560002</v>
      </c>
      <c r="BU59" s="139">
        <f t="shared" si="1"/>
        <v>14719.301074801602</v>
      </c>
      <c r="BV59" s="139">
        <f t="shared" si="1"/>
        <v>-686.56222139283</v>
      </c>
      <c r="BW59" s="139">
        <f t="shared" si="1"/>
        <v>-21570.215225545006</v>
      </c>
      <c r="BX59" s="139">
        <f t="shared" si="1"/>
        <v>14.532733042189648</v>
      </c>
      <c r="BY59" s="139">
        <f t="shared" si="1"/>
        <v>-679.85283470048989</v>
      </c>
      <c r="BZ59" s="139">
        <f t="shared" si="1"/>
        <v>-128.03557228073399</v>
      </c>
      <c r="CA59" s="139">
        <f t="shared" si="1"/>
        <v>-139.21236291883798</v>
      </c>
      <c r="CB59" s="139">
        <f t="shared" si="1"/>
        <v>-282.344193832293</v>
      </c>
      <c r="CC59" s="139">
        <f t="shared" si="1"/>
        <v>172.58273203399949</v>
      </c>
      <c r="CD59" s="139">
        <f t="shared" si="1"/>
        <v>-348.14169126257104</v>
      </c>
      <c r="CE59" s="139">
        <f t="shared" si="1"/>
        <v>-425.64937350061302</v>
      </c>
      <c r="CF59" s="139">
        <f t="shared" si="1"/>
        <v>-3529.7682481872034</v>
      </c>
      <c r="CG59" s="139">
        <f t="shared" si="1"/>
        <v>0</v>
      </c>
      <c r="CH59" s="139">
        <f t="shared" si="1"/>
        <v>-2280.4957340985602</v>
      </c>
      <c r="CI59" s="139">
        <f t="shared" si="1"/>
        <v>-754.05291303935996</v>
      </c>
      <c r="CJ59" s="139">
        <f t="shared" si="1"/>
        <v>0</v>
      </c>
      <c r="CK59" s="139">
        <f t="shared" si="1"/>
        <v>-166.26941534851699</v>
      </c>
      <c r="CL59" s="139">
        <f t="shared" si="1"/>
        <v>-194.67268304425704</v>
      </c>
      <c r="CM59" s="139">
        <f t="shared" si="1"/>
        <v>1956.7290824697993</v>
      </c>
      <c r="CN59" s="139">
        <f t="shared" si="1"/>
        <v>-273.31606982995982</v>
      </c>
      <c r="CO59" s="139">
        <f t="shared" si="1"/>
        <v>-1420.6809144684012</v>
      </c>
      <c r="CP59" s="139">
        <f t="shared" si="1"/>
        <v>114.99774183730995</v>
      </c>
      <c r="CQ59" s="139">
        <f t="shared" si="1"/>
        <v>-390.88843070694998</v>
      </c>
      <c r="CR59" s="139">
        <f t="shared" si="1"/>
        <v>-822.43848255578996</v>
      </c>
      <c r="CS59" s="139">
        <f t="shared" si="1"/>
        <v>-5489.2408916667991</v>
      </c>
      <c r="CT59" s="139">
        <f t="shared" si="1"/>
        <v>1340.2934078256403</v>
      </c>
      <c r="CU59" s="139">
        <f t="shared" si="1"/>
        <v>-25.037469023363002</v>
      </c>
      <c r="CV59" s="139">
        <f t="shared" si="1"/>
        <v>2407.9863339269941</v>
      </c>
      <c r="CW59" s="139">
        <f t="shared" si="1"/>
        <v>-717.25293610766994</v>
      </c>
      <c r="CX59" s="139">
        <f t="shared" si="1"/>
        <v>-324.43077230013023</v>
      </c>
      <c r="CY59" s="139">
        <f t="shared" si="1"/>
        <v>2538.0411476555</v>
      </c>
      <c r="CZ59" s="139">
        <f t="shared" si="1"/>
        <v>15822.921113898301</v>
      </c>
      <c r="DA59" s="139">
        <f t="shared" si="1"/>
        <v>4018.5996411168016</v>
      </c>
      <c r="DB59" s="139">
        <f t="shared" si="1"/>
        <v>-267.09313654391201</v>
      </c>
      <c r="DC59" s="139">
        <f t="shared" si="1"/>
        <v>-359.63307791131001</v>
      </c>
      <c r="DD59" s="139">
        <f t="shared" si="1"/>
        <v>0</v>
      </c>
      <c r="DE59" s="139">
        <f t="shared" si="1"/>
        <v>53.742209756519969</v>
      </c>
      <c r="DF59" s="139">
        <f t="shared" si="1"/>
        <v>-70.017532169532956</v>
      </c>
      <c r="DG59" s="139">
        <f t="shared" si="1"/>
        <v>-588.06559263186</v>
      </c>
      <c r="DH59" s="139">
        <f t="shared" si="1"/>
        <v>-1028.5091734996399</v>
      </c>
      <c r="DI59" s="139">
        <f t="shared" si="1"/>
        <v>-155.57104243669892</v>
      </c>
      <c r="DJ59" s="139">
        <f t="shared" si="1"/>
        <v>-1.0559806743420497</v>
      </c>
      <c r="DK59" s="139">
        <f t="shared" si="1"/>
        <v>7196.9713577280054</v>
      </c>
      <c r="DL59" s="139">
        <f t="shared" si="1"/>
        <v>-81.616583290371068</v>
      </c>
      <c r="DM59" s="139">
        <f t="shared" si="1"/>
        <v>-9310.8063606458018</v>
      </c>
      <c r="DN59" s="139">
        <f t="shared" si="1"/>
        <v>26670.578837863504</v>
      </c>
      <c r="DO59" s="139">
        <f t="shared" si="1"/>
        <v>108.43206985602001</v>
      </c>
      <c r="DP59" s="139">
        <f t="shared" si="1"/>
        <v>-806.86980099195989</v>
      </c>
      <c r="DQ59" s="139">
        <f t="shared" si="1"/>
        <v>-11192.167395339398</v>
      </c>
      <c r="DR59" s="139">
        <f t="shared" si="1"/>
        <v>-425.92545768499008</v>
      </c>
      <c r="DS59" s="139">
        <f t="shared" si="1"/>
        <v>-6132.3631050503027</v>
      </c>
      <c r="DT59" s="139">
        <f t="shared" si="1"/>
        <v>-627.44664358888986</v>
      </c>
      <c r="DU59" s="139">
        <f t="shared" si="1"/>
        <v>-18022.484295376002</v>
      </c>
      <c r="DV59" s="139">
        <f t="shared" si="1"/>
        <v>-226.970218531613</v>
      </c>
      <c r="DW59" s="139">
        <f t="shared" si="1"/>
        <v>444.10327885890001</v>
      </c>
      <c r="DX59" s="139">
        <f t="shared" si="1"/>
        <v>-336.30111250153004</v>
      </c>
      <c r="DY59" s="139">
        <f t="shared" si="1"/>
        <v>4377.2419476581999</v>
      </c>
      <c r="DZ59" s="139">
        <f t="shared" si="1"/>
        <v>-858.77038505840028</v>
      </c>
      <c r="EA59" s="139">
        <f t="shared" ref="EA59:EC74" si="4">EA36-EA13</f>
        <v>-368.77791452323004</v>
      </c>
      <c r="EB59" s="139">
        <f t="shared" si="4"/>
        <v>-260.04739321421039</v>
      </c>
      <c r="EC59" s="140">
        <f t="shared" si="4"/>
        <v>56631.345810129773</v>
      </c>
    </row>
    <row r="60" spans="1:134" s="117" customFormat="1" x14ac:dyDescent="0.2">
      <c r="A60" s="117">
        <v>1994</v>
      </c>
      <c r="B60" s="137">
        <f t="shared" si="3"/>
        <v>10126.640718034905</v>
      </c>
      <c r="C60" s="137">
        <f t="shared" si="0"/>
        <v>-7077.9122263778991</v>
      </c>
      <c r="D60" s="137">
        <f t="shared" si="0"/>
        <v>10058.06885671091</v>
      </c>
      <c r="E60" s="137">
        <f t="shared" si="0"/>
        <v>-13345.828126439403</v>
      </c>
      <c r="F60" s="137">
        <f t="shared" si="0"/>
        <v>4371.4056458575997</v>
      </c>
      <c r="G60" s="137">
        <f t="shared" si="0"/>
        <v>-4434.725200410001</v>
      </c>
      <c r="H60" s="137">
        <f t="shared" si="0"/>
        <v>-567.00829760781016</v>
      </c>
      <c r="I60" s="137">
        <f t="shared" si="0"/>
        <v>972.39889594580018</v>
      </c>
      <c r="J60" s="137">
        <f t="shared" si="0"/>
        <v>-1706.0183166210991</v>
      </c>
      <c r="K60" s="137">
        <f t="shared" si="0"/>
        <v>692.77295489097014</v>
      </c>
      <c r="L60" s="137">
        <f t="shared" si="0"/>
        <v>-4665.4778160282985</v>
      </c>
      <c r="M60" s="137">
        <f t="shared" si="0"/>
        <v>-34533.810046116007</v>
      </c>
      <c r="N60" s="137">
        <f t="shared" si="0"/>
        <v>-63083.28019127599</v>
      </c>
      <c r="O60" s="137">
        <f t="shared" si="0"/>
        <v>-3767.1988685444012</v>
      </c>
      <c r="P60" s="137">
        <f t="shared" si="0"/>
        <v>-7079.1831103945005</v>
      </c>
      <c r="Q60" s="137">
        <f t="shared" si="0"/>
        <v>-2135.509563418891</v>
      </c>
      <c r="R60" s="137">
        <f t="shared" si="0"/>
        <v>-37385.878144452989</v>
      </c>
      <c r="S60" s="137">
        <f t="shared" si="0"/>
        <v>-71175.467951725004</v>
      </c>
      <c r="T60" s="137">
        <f t="shared" si="0"/>
        <v>-873.87448643928019</v>
      </c>
      <c r="U60" s="137">
        <f t="shared" si="0"/>
        <v>-3164.6250903629298</v>
      </c>
      <c r="V60" s="137">
        <f t="shared" si="0"/>
        <v>0</v>
      </c>
      <c r="W60" s="137">
        <f t="shared" si="0"/>
        <v>-11839.199413429</v>
      </c>
      <c r="X60" s="137">
        <f t="shared" si="0"/>
        <v>-628.56641617068999</v>
      </c>
      <c r="Y60" s="137">
        <f t="shared" si="0"/>
        <v>-3169.4747963057898</v>
      </c>
      <c r="Z60" s="137">
        <f t="shared" si="0"/>
        <v>7030.7946009588923</v>
      </c>
      <c r="AA60" s="137">
        <f t="shared" si="0"/>
        <v>-3140.9977157486992</v>
      </c>
      <c r="AB60" s="137">
        <f t="shared" si="0"/>
        <v>-241.57275657772004</v>
      </c>
      <c r="AC60" s="137">
        <f t="shared" si="0"/>
        <v>2517.0100822878012</v>
      </c>
      <c r="AD60" s="137">
        <f t="shared" si="0"/>
        <v>131615.32538324402</v>
      </c>
      <c r="AE60" s="137">
        <f t="shared" si="0"/>
        <v>-968.31910169249932</v>
      </c>
      <c r="AF60" s="137">
        <f t="shared" ref="AF60:CR68" si="5">AF37-AF14</f>
        <v>-1064.6686556730101</v>
      </c>
      <c r="AG60" s="137">
        <f t="shared" si="5"/>
        <v>-9095.3362519591028</v>
      </c>
      <c r="AH60" s="137">
        <f t="shared" si="5"/>
        <v>-6876.8899870062014</v>
      </c>
      <c r="AI60" s="137">
        <f t="shared" si="5"/>
        <v>-12701.601082773599</v>
      </c>
      <c r="AJ60" s="137">
        <f t="shared" si="5"/>
        <v>43437.743159870006</v>
      </c>
      <c r="AK60" s="137">
        <f t="shared" si="5"/>
        <v>-19606.302142419008</v>
      </c>
      <c r="AL60" s="137">
        <f t="shared" si="5"/>
        <v>21800.066196830012</v>
      </c>
      <c r="AM60" s="137">
        <v>-215825.92707445822</v>
      </c>
      <c r="AN60" s="138">
        <f t="shared" si="5"/>
        <v>-91706.499261340126</v>
      </c>
      <c r="AO60" s="139">
        <f t="shared" si="5"/>
        <v>-156.45600256557395</v>
      </c>
      <c r="AP60" s="139">
        <f t="shared" si="5"/>
        <v>-1558.4408828394007</v>
      </c>
      <c r="AQ60" s="139">
        <f t="shared" si="5"/>
        <v>247.21873948395705</v>
      </c>
      <c r="AR60" s="139">
        <f t="shared" si="5"/>
        <v>6326.1130168796199</v>
      </c>
      <c r="AS60" s="139">
        <f t="shared" si="5"/>
        <v>300.82250753646986</v>
      </c>
      <c r="AT60" s="139">
        <f t="shared" si="5"/>
        <v>-1764.4965016294</v>
      </c>
      <c r="AU60" s="139">
        <f t="shared" si="5"/>
        <v>142.43270473924986</v>
      </c>
      <c r="AV60" s="139">
        <f t="shared" si="5"/>
        <v>0</v>
      </c>
      <c r="AW60" s="139">
        <f t="shared" si="5"/>
        <v>-6171.314756795502</v>
      </c>
      <c r="AX60" s="139">
        <f t="shared" si="5"/>
        <v>-247.95099013454001</v>
      </c>
      <c r="AY60" s="139">
        <f t="shared" si="5"/>
        <v>-46.956622307669932</v>
      </c>
      <c r="AZ60" s="139">
        <f t="shared" si="5"/>
        <v>1621.4495383657995</v>
      </c>
      <c r="BA60" s="139">
        <f t="shared" si="5"/>
        <v>8.7333361187500032</v>
      </c>
      <c r="BB60" s="139">
        <f t="shared" si="5"/>
        <v>10.455586387799485</v>
      </c>
      <c r="BC60" s="139">
        <f t="shared" si="5"/>
        <v>95874.351473817951</v>
      </c>
      <c r="BD60" s="139">
        <f t="shared" si="5"/>
        <v>-1611.0567237696996</v>
      </c>
      <c r="BE60" s="139">
        <f t="shared" si="5"/>
        <v>-490.3409925093099</v>
      </c>
      <c r="BF60" s="139">
        <f t="shared" si="5"/>
        <v>-232.28305919209993</v>
      </c>
      <c r="BG60" s="139">
        <f t="shared" si="5"/>
        <v>-595.4133202327198</v>
      </c>
      <c r="BH60" s="139">
        <f t="shared" si="5"/>
        <v>-399.87022169902957</v>
      </c>
      <c r="BI60" s="139">
        <f t="shared" si="5"/>
        <v>-502.9371283774999</v>
      </c>
      <c r="BJ60" s="139">
        <f t="shared" si="5"/>
        <v>-468.5128463225501</v>
      </c>
      <c r="BK60" s="139">
        <f t="shared" si="5"/>
        <v>-287.93108947927999</v>
      </c>
      <c r="BL60" s="139">
        <f t="shared" si="5"/>
        <v>317.04910597121989</v>
      </c>
      <c r="BM60" s="139">
        <f t="shared" si="5"/>
        <v>-313.72799464591003</v>
      </c>
      <c r="BN60" s="139">
        <f t="shared" si="5"/>
        <v>-574.03998959777982</v>
      </c>
      <c r="BO60" s="139">
        <f t="shared" si="5"/>
        <v>-275.82360756976902</v>
      </c>
      <c r="BP60" s="139">
        <f t="shared" si="5"/>
        <v>-25132.505034879294</v>
      </c>
      <c r="BQ60" s="139">
        <f t="shared" si="5"/>
        <v>12279.964152561006</v>
      </c>
      <c r="BR60" s="139">
        <f t="shared" si="5"/>
        <v>4616.6129364836015</v>
      </c>
      <c r="BS60" s="139">
        <f t="shared" si="5"/>
        <v>9840.3962362637976</v>
      </c>
      <c r="BT60" s="139">
        <f t="shared" si="5"/>
        <v>-3647.6976489674016</v>
      </c>
      <c r="BU60" s="139">
        <f t="shared" si="5"/>
        <v>13977.973761765199</v>
      </c>
      <c r="BV60" s="139">
        <f t="shared" si="5"/>
        <v>-733.65657121701997</v>
      </c>
      <c r="BW60" s="139">
        <f t="shared" si="5"/>
        <v>-19734.212390670902</v>
      </c>
      <c r="BX60" s="139">
        <f t="shared" si="5"/>
        <v>426.39792740590019</v>
      </c>
      <c r="BY60" s="139">
        <f t="shared" si="5"/>
        <v>-676.3565708266101</v>
      </c>
      <c r="BZ60" s="139">
        <f t="shared" si="5"/>
        <v>-141.54465291201799</v>
      </c>
      <c r="CA60" s="139">
        <f t="shared" si="5"/>
        <v>-131.18038027268699</v>
      </c>
      <c r="CB60" s="139">
        <f t="shared" si="5"/>
        <v>-282.42575528420701</v>
      </c>
      <c r="CC60" s="139">
        <f t="shared" si="5"/>
        <v>761.68901304890096</v>
      </c>
      <c r="CD60" s="139">
        <f t="shared" si="5"/>
        <v>-384.12205074175097</v>
      </c>
      <c r="CE60" s="139">
        <f t="shared" si="5"/>
        <v>-463.62138332838595</v>
      </c>
      <c r="CF60" s="139">
        <f t="shared" si="5"/>
        <v>-2560.350051231304</v>
      </c>
      <c r="CG60" s="139">
        <f t="shared" si="5"/>
        <v>0</v>
      </c>
      <c r="CH60" s="139">
        <f t="shared" si="5"/>
        <v>-2043.8814632237909</v>
      </c>
      <c r="CI60" s="139">
        <f t="shared" si="5"/>
        <v>-771.5035369955699</v>
      </c>
      <c r="CJ60" s="139">
        <f t="shared" si="5"/>
        <v>0</v>
      </c>
      <c r="CK60" s="139">
        <f t="shared" si="5"/>
        <v>-160.09747230250605</v>
      </c>
      <c r="CL60" s="139">
        <f t="shared" si="5"/>
        <v>-190.73989255734398</v>
      </c>
      <c r="CM60" s="139">
        <f t="shared" si="5"/>
        <v>484.6444937069009</v>
      </c>
      <c r="CN60" s="139">
        <f t="shared" si="5"/>
        <v>-227.11612263806001</v>
      </c>
      <c r="CO60" s="139">
        <f t="shared" si="5"/>
        <v>-1283.196109148801</v>
      </c>
      <c r="CP60" s="139">
        <f t="shared" si="5"/>
        <v>214.50990759308002</v>
      </c>
      <c r="CQ60" s="139">
        <f t="shared" si="5"/>
        <v>-399.97982215707998</v>
      </c>
      <c r="CR60" s="139">
        <f t="shared" si="5"/>
        <v>-927.77430324876968</v>
      </c>
      <c r="CS60" s="139">
        <f t="shared" ref="CS60:EA67" si="6">CS37-CS14</f>
        <v>-4896.6644476703004</v>
      </c>
      <c r="CT60" s="139">
        <f t="shared" si="6"/>
        <v>1253.9179794644997</v>
      </c>
      <c r="CU60" s="139">
        <f t="shared" si="6"/>
        <v>-30.197581459183994</v>
      </c>
      <c r="CV60" s="139">
        <f t="shared" si="6"/>
        <v>2097.7079827131965</v>
      </c>
      <c r="CW60" s="139">
        <f t="shared" si="6"/>
        <v>-725.98211223449016</v>
      </c>
      <c r="CX60" s="139">
        <f t="shared" si="6"/>
        <v>31.604186187179948</v>
      </c>
      <c r="CY60" s="139">
        <f t="shared" si="6"/>
        <v>2442.4084999226998</v>
      </c>
      <c r="CZ60" s="139">
        <f t="shared" si="6"/>
        <v>13994.963963202201</v>
      </c>
      <c r="DA60" s="139">
        <f t="shared" si="6"/>
        <v>4714.0629121968013</v>
      </c>
      <c r="DB60" s="139">
        <f t="shared" si="6"/>
        <v>-294.07781856092004</v>
      </c>
      <c r="DC60" s="139">
        <f t="shared" si="6"/>
        <v>-323.45200245290994</v>
      </c>
      <c r="DD60" s="139">
        <f t="shared" si="6"/>
        <v>0</v>
      </c>
      <c r="DE60" s="139">
        <f t="shared" si="6"/>
        <v>27.924634194339887</v>
      </c>
      <c r="DF60" s="139">
        <f t="shared" si="6"/>
        <v>-79.760696612220954</v>
      </c>
      <c r="DG60" s="139">
        <f t="shared" si="6"/>
        <v>-825.90755271568014</v>
      </c>
      <c r="DH60" s="139">
        <f t="shared" si="6"/>
        <v>-1063.2942889149699</v>
      </c>
      <c r="DI60" s="139">
        <f t="shared" si="6"/>
        <v>470.87441219660104</v>
      </c>
      <c r="DJ60" s="139">
        <f t="shared" si="6"/>
        <v>-1.1098032318136299</v>
      </c>
      <c r="DK60" s="139">
        <f t="shared" si="6"/>
        <v>7262.6082434970012</v>
      </c>
      <c r="DL60" s="139">
        <f t="shared" si="6"/>
        <v>-30.767070026859983</v>
      </c>
      <c r="DM60" s="139">
        <f t="shared" si="6"/>
        <v>-7617.6055430257984</v>
      </c>
      <c r="DN60" s="139">
        <f t="shared" si="6"/>
        <v>26903.305720743607</v>
      </c>
      <c r="DO60" s="139">
        <f t="shared" si="6"/>
        <v>52.314420910340004</v>
      </c>
      <c r="DP60" s="139">
        <f t="shared" si="6"/>
        <v>-851.62543685729997</v>
      </c>
      <c r="DQ60" s="139">
        <f t="shared" si="6"/>
        <v>-9738.310382477197</v>
      </c>
      <c r="DR60" s="139">
        <f t="shared" si="6"/>
        <v>-433.79221411007006</v>
      </c>
      <c r="DS60" s="139">
        <f t="shared" si="6"/>
        <v>-4088.2034556153012</v>
      </c>
      <c r="DT60" s="139">
        <f t="shared" si="6"/>
        <v>-295.26696181199986</v>
      </c>
      <c r="DU60" s="139">
        <f t="shared" si="6"/>
        <v>-12639.597419924503</v>
      </c>
      <c r="DV60" s="139">
        <f t="shared" si="6"/>
        <v>-230.678290408463</v>
      </c>
      <c r="DW60" s="139">
        <f t="shared" si="6"/>
        <v>439.53571119990011</v>
      </c>
      <c r="DX60" s="139">
        <f t="shared" si="6"/>
        <v>-371.34406741881003</v>
      </c>
      <c r="DY60" s="139">
        <f t="shared" si="6"/>
        <v>5833.0305215348017</v>
      </c>
      <c r="DZ60" s="139">
        <f t="shared" si="6"/>
        <v>-733.19457488246007</v>
      </c>
      <c r="EA60" s="139">
        <f t="shared" si="6"/>
        <v>-383.8638690452201</v>
      </c>
      <c r="EB60" s="139">
        <f t="shared" si="4"/>
        <v>-24.364833028649628</v>
      </c>
      <c r="EC60" s="140">
        <f t="shared" si="4"/>
        <v>91706.499261340126</v>
      </c>
    </row>
    <row r="61" spans="1:134" s="117" customFormat="1" x14ac:dyDescent="0.2">
      <c r="A61" s="117">
        <v>1995</v>
      </c>
      <c r="B61" s="137">
        <f t="shared" si="3"/>
        <v>11155.745521008706</v>
      </c>
      <c r="C61" s="137">
        <f t="shared" si="3"/>
        <v>-7492.0288707822983</v>
      </c>
      <c r="D61" s="137">
        <f t="shared" si="3"/>
        <v>7393.03924608534</v>
      </c>
      <c r="E61" s="137">
        <f t="shared" si="3"/>
        <v>-14915.056959030197</v>
      </c>
      <c r="F61" s="137">
        <f t="shared" si="3"/>
        <v>4606.0493981768996</v>
      </c>
      <c r="G61" s="137">
        <f t="shared" si="3"/>
        <v>-3730.3828320100001</v>
      </c>
      <c r="H61" s="137">
        <f t="shared" si="3"/>
        <v>-868.17069721254029</v>
      </c>
      <c r="I61" s="137">
        <f t="shared" si="3"/>
        <v>915.19432967869943</v>
      </c>
      <c r="J61" s="137">
        <f t="shared" si="3"/>
        <v>-2680.5804439919011</v>
      </c>
      <c r="K61" s="137">
        <f t="shared" si="3"/>
        <v>412.59030622483988</v>
      </c>
      <c r="L61" s="137">
        <f t="shared" si="3"/>
        <v>-4860.0982053781991</v>
      </c>
      <c r="M61" s="137">
        <f t="shared" si="3"/>
        <v>-34734.424523319001</v>
      </c>
      <c r="N61" s="137">
        <f t="shared" si="3"/>
        <v>-66374.520152640995</v>
      </c>
      <c r="O61" s="137">
        <f t="shared" si="3"/>
        <v>-4087.9200276338015</v>
      </c>
      <c r="P61" s="137">
        <f t="shared" si="3"/>
        <v>-6327.1444064023017</v>
      </c>
      <c r="Q61" s="137">
        <f t="shared" si="3"/>
        <v>-2225.1155578548914</v>
      </c>
      <c r="R61" s="137">
        <f t="shared" ref="R61:BZ65" si="7">R38-R15</f>
        <v>-36461.122548076004</v>
      </c>
      <c r="S61" s="137">
        <f t="shared" si="7"/>
        <v>-75362.263879363018</v>
      </c>
      <c r="T61" s="137">
        <f t="shared" si="7"/>
        <v>-1049.0528091873298</v>
      </c>
      <c r="U61" s="137">
        <f t="shared" si="7"/>
        <v>-3497.5208525409898</v>
      </c>
      <c r="V61" s="137">
        <f t="shared" si="7"/>
        <v>0</v>
      </c>
      <c r="W61" s="137">
        <f t="shared" si="7"/>
        <v>-11788.310108313402</v>
      </c>
      <c r="X61" s="137">
        <f t="shared" si="7"/>
        <v>-874.40321436679005</v>
      </c>
      <c r="Y61" s="137">
        <f t="shared" si="7"/>
        <v>-2638.4578841612001</v>
      </c>
      <c r="Z61" s="137">
        <f t="shared" si="7"/>
        <v>8692.6384989016078</v>
      </c>
      <c r="AA61" s="137">
        <f t="shared" si="7"/>
        <v>-3047.5317211123984</v>
      </c>
      <c r="AB61" s="137">
        <f t="shared" si="7"/>
        <v>-262.72744933842796</v>
      </c>
      <c r="AC61" s="137">
        <f t="shared" si="7"/>
        <v>4018.5828163328006</v>
      </c>
      <c r="AD61" s="137">
        <f t="shared" si="7"/>
        <v>125876.111615206</v>
      </c>
      <c r="AE61" s="137">
        <f t="shared" si="7"/>
        <v>-969.69393849970038</v>
      </c>
      <c r="AF61" s="137">
        <f t="shared" si="7"/>
        <v>-1202.6078988463696</v>
      </c>
      <c r="AG61" s="137">
        <f t="shared" si="7"/>
        <v>-9021.6843354497978</v>
      </c>
      <c r="AH61" s="137">
        <f t="shared" si="7"/>
        <v>-7061.3310037646988</v>
      </c>
      <c r="AI61" s="137">
        <f t="shared" si="7"/>
        <v>-13658.080017362299</v>
      </c>
      <c r="AJ61" s="137">
        <f t="shared" si="7"/>
        <v>54837.404415769503</v>
      </c>
      <c r="AK61" s="137">
        <f t="shared" si="7"/>
        <v>-19822.407914031995</v>
      </c>
      <c r="AL61" s="137">
        <f t="shared" si="7"/>
        <v>21082.121846809983</v>
      </c>
      <c r="AM61" s="137">
        <v>-218973.09692754131</v>
      </c>
      <c r="AN61" s="138">
        <f t="shared" si="7"/>
        <v>-96023.160256479867</v>
      </c>
      <c r="AO61" s="139">
        <f t="shared" si="7"/>
        <v>-158.92266433578607</v>
      </c>
      <c r="AP61" s="139">
        <f t="shared" si="7"/>
        <v>-1082.4106325985995</v>
      </c>
      <c r="AQ61" s="139">
        <f t="shared" si="7"/>
        <v>175.143014085711</v>
      </c>
      <c r="AR61" s="139">
        <f t="shared" si="7"/>
        <v>2753.6997296030804</v>
      </c>
      <c r="AS61" s="139">
        <f t="shared" si="7"/>
        <v>458.27145220069997</v>
      </c>
      <c r="AT61" s="139">
        <f t="shared" si="7"/>
        <v>-1673.8242597717399</v>
      </c>
      <c r="AU61" s="139">
        <f t="shared" si="7"/>
        <v>170.00295971448986</v>
      </c>
      <c r="AV61" s="139">
        <f t="shared" si="7"/>
        <v>0</v>
      </c>
      <c r="AW61" s="139">
        <f t="shared" si="7"/>
        <v>-7933.4174567004957</v>
      </c>
      <c r="AX61" s="139">
        <f t="shared" si="7"/>
        <v>-173.59086506348899</v>
      </c>
      <c r="AY61" s="139">
        <f t="shared" si="7"/>
        <v>-23.167353918059916</v>
      </c>
      <c r="AZ61" s="139">
        <f t="shared" si="7"/>
        <v>1625.3808548825982</v>
      </c>
      <c r="BA61" s="139">
        <f t="shared" si="7"/>
        <v>-19.829987048470002</v>
      </c>
      <c r="BB61" s="139">
        <f t="shared" si="7"/>
        <v>148.71857222640028</v>
      </c>
      <c r="BC61" s="139">
        <f t="shared" si="7"/>
        <v>99929.31491932401</v>
      </c>
      <c r="BD61" s="139">
        <f t="shared" si="7"/>
        <v>-2089.7695588862989</v>
      </c>
      <c r="BE61" s="139">
        <f t="shared" si="7"/>
        <v>-555.74466467808998</v>
      </c>
      <c r="BF61" s="139">
        <f t="shared" si="7"/>
        <v>-174.43398231361016</v>
      </c>
      <c r="BG61" s="139">
        <f t="shared" si="7"/>
        <v>-697.82941623713987</v>
      </c>
      <c r="BH61" s="139">
        <f t="shared" si="7"/>
        <v>119.58815189061988</v>
      </c>
      <c r="BI61" s="139">
        <f t="shared" si="7"/>
        <v>-279.78052008719897</v>
      </c>
      <c r="BJ61" s="139">
        <f t="shared" si="7"/>
        <v>-472.98835024761001</v>
      </c>
      <c r="BK61" s="139">
        <f t="shared" si="7"/>
        <v>-311.07599673390598</v>
      </c>
      <c r="BL61" s="139">
        <f t="shared" si="7"/>
        <v>16.121028027317948</v>
      </c>
      <c r="BM61" s="139">
        <f t="shared" si="7"/>
        <v>-328.48760453214004</v>
      </c>
      <c r="BN61" s="139">
        <f t="shared" si="7"/>
        <v>-643.14099807247021</v>
      </c>
      <c r="BO61" s="139">
        <f t="shared" si="5"/>
        <v>-221.69778687367011</v>
      </c>
      <c r="BP61" s="139">
        <f t="shared" si="5"/>
        <v>-26549.028626411797</v>
      </c>
      <c r="BQ61" s="139">
        <f t="shared" si="5"/>
        <v>15193.584230051987</v>
      </c>
      <c r="BR61" s="139">
        <f t="shared" si="5"/>
        <v>4178.9456450267971</v>
      </c>
      <c r="BS61" s="139">
        <f t="shared" si="5"/>
        <v>6614.6504187078972</v>
      </c>
      <c r="BT61" s="139">
        <f t="shared" si="5"/>
        <v>-3855.471112703799</v>
      </c>
      <c r="BU61" s="139">
        <f t="shared" si="5"/>
        <v>12329.4366330747</v>
      </c>
      <c r="BV61" s="139">
        <f t="shared" si="5"/>
        <v>-790.94916070219006</v>
      </c>
      <c r="BW61" s="139">
        <f t="shared" si="5"/>
        <v>-18267.399756922998</v>
      </c>
      <c r="BX61" s="139">
        <f t="shared" si="5"/>
        <v>1520.8568107633</v>
      </c>
      <c r="BY61" s="139">
        <f t="shared" si="5"/>
        <v>-997.84184191928989</v>
      </c>
      <c r="BZ61" s="139">
        <f t="shared" si="5"/>
        <v>-160.42818445148998</v>
      </c>
      <c r="CA61" s="139">
        <f t="shared" si="5"/>
        <v>-123.20975038629501</v>
      </c>
      <c r="CB61" s="139">
        <f t="shared" si="5"/>
        <v>-284.388769820714</v>
      </c>
      <c r="CC61" s="139">
        <f t="shared" si="5"/>
        <v>4393.0330517770999</v>
      </c>
      <c r="CD61" s="139">
        <f t="shared" si="5"/>
        <v>-464.98039915940888</v>
      </c>
      <c r="CE61" s="139">
        <f t="shared" si="5"/>
        <v>-462.53174731374804</v>
      </c>
      <c r="CF61" s="139">
        <f t="shared" si="5"/>
        <v>4087.2052135303966</v>
      </c>
      <c r="CG61" s="139">
        <f t="shared" si="5"/>
        <v>0</v>
      </c>
      <c r="CH61" s="139">
        <f t="shared" si="5"/>
        <v>-2105.0174230248995</v>
      </c>
      <c r="CI61" s="139">
        <f t="shared" si="5"/>
        <v>-775.95287760135989</v>
      </c>
      <c r="CJ61" s="139">
        <f t="shared" si="5"/>
        <v>0</v>
      </c>
      <c r="CK61" s="139">
        <f t="shared" si="5"/>
        <v>-170.74065036936895</v>
      </c>
      <c r="CL61" s="139">
        <f t="shared" si="5"/>
        <v>-176.55402650061899</v>
      </c>
      <c r="CM61" s="139">
        <f t="shared" si="5"/>
        <v>521.48238964676057</v>
      </c>
      <c r="CN61" s="139">
        <f t="shared" si="5"/>
        <v>-188.31782525586004</v>
      </c>
      <c r="CO61" s="139">
        <f t="shared" si="5"/>
        <v>-1353.2135804809986</v>
      </c>
      <c r="CP61" s="139">
        <f t="shared" si="5"/>
        <v>-36.790272694371993</v>
      </c>
      <c r="CQ61" s="139">
        <f t="shared" si="5"/>
        <v>-380.83680637287989</v>
      </c>
      <c r="CR61" s="139">
        <f t="shared" si="5"/>
        <v>-1032.0363063289897</v>
      </c>
      <c r="CS61" s="139">
        <f t="shared" si="6"/>
        <v>-4764.6286021181004</v>
      </c>
      <c r="CT61" s="139">
        <f t="shared" si="6"/>
        <v>1159.9600331467091</v>
      </c>
      <c r="CU61" s="139">
        <f t="shared" si="6"/>
        <v>-44.251406149280996</v>
      </c>
      <c r="CV61" s="139">
        <f t="shared" si="6"/>
        <v>1283.9128710998048</v>
      </c>
      <c r="CW61" s="139">
        <f t="shared" si="6"/>
        <v>-759.77778597273982</v>
      </c>
      <c r="CX61" s="139">
        <f t="shared" si="6"/>
        <v>-196.94186734984987</v>
      </c>
      <c r="CY61" s="139">
        <f t="shared" si="6"/>
        <v>2396.8270615754009</v>
      </c>
      <c r="CZ61" s="139">
        <f t="shared" si="6"/>
        <v>18136.019493482399</v>
      </c>
      <c r="DA61" s="139">
        <f t="shared" si="6"/>
        <v>6134.9412710416</v>
      </c>
      <c r="DB61" s="139">
        <f t="shared" si="6"/>
        <v>-324.207964244344</v>
      </c>
      <c r="DC61" s="139">
        <f t="shared" si="6"/>
        <v>-382.37396372941998</v>
      </c>
      <c r="DD61" s="139">
        <f t="shared" si="6"/>
        <v>0</v>
      </c>
      <c r="DE61" s="139">
        <f t="shared" si="6"/>
        <v>-16.696874628830074</v>
      </c>
      <c r="DF61" s="139">
        <f t="shared" si="6"/>
        <v>-66.934051585669977</v>
      </c>
      <c r="DG61" s="139">
        <f t="shared" si="6"/>
        <v>-757.97759023047001</v>
      </c>
      <c r="DH61" s="139">
        <f t="shared" si="6"/>
        <v>-1153.5097959702298</v>
      </c>
      <c r="DI61" s="139">
        <f t="shared" si="6"/>
        <v>505.43862508740131</v>
      </c>
      <c r="DJ61" s="139">
        <f t="shared" si="6"/>
        <v>-1.1907393207561201</v>
      </c>
      <c r="DK61" s="139">
        <f t="shared" si="6"/>
        <v>4364.1718879834007</v>
      </c>
      <c r="DL61" s="139">
        <f t="shared" si="6"/>
        <v>-72.901271229189888</v>
      </c>
      <c r="DM61" s="139">
        <f t="shared" si="6"/>
        <v>-12617.3978385706</v>
      </c>
      <c r="DN61" s="139">
        <f t="shared" si="6"/>
        <v>26900.080395005702</v>
      </c>
      <c r="DO61" s="139">
        <f t="shared" si="6"/>
        <v>942.67766241050003</v>
      </c>
      <c r="DP61" s="139">
        <f t="shared" si="6"/>
        <v>-905.5023921684201</v>
      </c>
      <c r="DQ61" s="139">
        <f t="shared" si="6"/>
        <v>-8806.4477895298987</v>
      </c>
      <c r="DR61" s="139">
        <f t="shared" si="6"/>
        <v>-361.80620443601993</v>
      </c>
      <c r="DS61" s="139">
        <f t="shared" si="6"/>
        <v>-2249.9242799541025</v>
      </c>
      <c r="DT61" s="139">
        <f t="shared" si="6"/>
        <v>-421.09925500870031</v>
      </c>
      <c r="DU61" s="139">
        <f t="shared" si="6"/>
        <v>-13653.248979334501</v>
      </c>
      <c r="DV61" s="139">
        <f t="shared" si="6"/>
        <v>-235.81562522762601</v>
      </c>
      <c r="DW61" s="139">
        <f t="shared" si="6"/>
        <v>-326.57985502769952</v>
      </c>
      <c r="DX61" s="139">
        <f t="shared" si="6"/>
        <v>-388.0160410041201</v>
      </c>
      <c r="DY61" s="139">
        <f t="shared" si="6"/>
        <v>4833.5945262954992</v>
      </c>
      <c r="DZ61" s="139">
        <f t="shared" si="6"/>
        <v>-775.88151481681052</v>
      </c>
      <c r="EA61" s="139">
        <f t="shared" si="6"/>
        <v>-416.25183182323099</v>
      </c>
      <c r="EB61" s="139">
        <f t="shared" si="4"/>
        <v>-154.73390923263014</v>
      </c>
      <c r="EC61" s="140">
        <f t="shared" si="4"/>
        <v>96023.160256479867</v>
      </c>
    </row>
    <row r="62" spans="1:134" s="117" customFormat="1" x14ac:dyDescent="0.2">
      <c r="A62" s="117">
        <v>1996</v>
      </c>
      <c r="B62" s="137">
        <f t="shared" si="3"/>
        <v>12532.785006474398</v>
      </c>
      <c r="C62" s="137">
        <f t="shared" si="3"/>
        <v>-8983.8016271755987</v>
      </c>
      <c r="D62" s="137">
        <f t="shared" si="3"/>
        <v>4359.9068892949999</v>
      </c>
      <c r="E62" s="137">
        <f t="shared" si="3"/>
        <v>-13262.100238509403</v>
      </c>
      <c r="F62" s="137">
        <f t="shared" si="3"/>
        <v>2936.1869663617999</v>
      </c>
      <c r="G62" s="137">
        <f t="shared" si="3"/>
        <v>-2054.2890951610025</v>
      </c>
      <c r="H62" s="137">
        <f t="shared" si="3"/>
        <v>-759.49409271646982</v>
      </c>
      <c r="I62" s="137">
        <f t="shared" si="3"/>
        <v>3918.1713401740017</v>
      </c>
      <c r="J62" s="137">
        <f t="shared" si="3"/>
        <v>-180.45037610250074</v>
      </c>
      <c r="K62" s="137">
        <f t="shared" si="3"/>
        <v>378.3646116316304</v>
      </c>
      <c r="L62" s="137">
        <f t="shared" si="3"/>
        <v>-2635.9241866578013</v>
      </c>
      <c r="M62" s="137">
        <f t="shared" si="3"/>
        <v>-30415.940285433986</v>
      </c>
      <c r="N62" s="137">
        <f t="shared" si="3"/>
        <v>-54273.899665335019</v>
      </c>
      <c r="O62" s="137">
        <f t="shared" si="3"/>
        <v>-2646.7523047288996</v>
      </c>
      <c r="P62" s="137">
        <f t="shared" si="3"/>
        <v>-2523.7877568527001</v>
      </c>
      <c r="Q62" s="137">
        <f t="shared" si="3"/>
        <v>-5759.5022324689999</v>
      </c>
      <c r="R62" s="137">
        <f t="shared" si="7"/>
        <v>-28260.965582726989</v>
      </c>
      <c r="S62" s="137">
        <f t="shared" si="7"/>
        <v>-67320.082211385015</v>
      </c>
      <c r="T62" s="137">
        <f t="shared" si="7"/>
        <v>-1483.7081865939099</v>
      </c>
      <c r="U62" s="137">
        <f t="shared" si="7"/>
        <v>-1721.7241072148299</v>
      </c>
      <c r="V62" s="137">
        <f t="shared" si="7"/>
        <v>0</v>
      </c>
      <c r="W62" s="137">
        <f t="shared" si="7"/>
        <v>-8450.6866257462971</v>
      </c>
      <c r="X62" s="137">
        <f t="shared" si="7"/>
        <v>-1007.6037090107402</v>
      </c>
      <c r="Y62" s="137">
        <f t="shared" si="7"/>
        <v>-2197.7642355725002</v>
      </c>
      <c r="Z62" s="137">
        <f t="shared" si="7"/>
        <v>10529.343393557603</v>
      </c>
      <c r="AA62" s="137">
        <f t="shared" si="7"/>
        <v>-2778.2872357576998</v>
      </c>
      <c r="AB62" s="137">
        <f t="shared" si="7"/>
        <v>-253.55034518919695</v>
      </c>
      <c r="AC62" s="137">
        <f t="shared" si="7"/>
        <v>7095.9509924763006</v>
      </c>
      <c r="AD62" s="137">
        <f t="shared" si="7"/>
        <v>83854.155145502009</v>
      </c>
      <c r="AE62" s="137">
        <f t="shared" si="7"/>
        <v>-1521.4148613224006</v>
      </c>
      <c r="AF62" s="137">
        <f t="shared" si="7"/>
        <v>-701.75816566811045</v>
      </c>
      <c r="AG62" s="137">
        <f t="shared" si="7"/>
        <v>-7223.4295641272038</v>
      </c>
      <c r="AH62" s="137">
        <f t="shared" si="7"/>
        <v>-7128.9471414086984</v>
      </c>
      <c r="AI62" s="137">
        <f t="shared" si="7"/>
        <v>-19012.979974994902</v>
      </c>
      <c r="AJ62" s="137">
        <f t="shared" si="7"/>
        <v>29296.244566413996</v>
      </c>
      <c r="AK62" s="137">
        <f t="shared" si="7"/>
        <v>-21886.760848061007</v>
      </c>
      <c r="AL62" s="137">
        <f t="shared" si="7"/>
        <v>22810.642523280112</v>
      </c>
      <c r="AM62" s="137">
        <v>-176981.82368769078</v>
      </c>
      <c r="AN62" s="138">
        <f t="shared" si="7"/>
        <v>-116733.85322075011</v>
      </c>
      <c r="AO62" s="139">
        <f t="shared" si="7"/>
        <v>-369.11189258323395</v>
      </c>
      <c r="AP62" s="139">
        <f t="shared" si="7"/>
        <v>-1159.344302419202</v>
      </c>
      <c r="AQ62" s="139">
        <f t="shared" si="7"/>
        <v>-80.624446018386038</v>
      </c>
      <c r="AR62" s="139">
        <f t="shared" si="7"/>
        <v>1087.9322214518206</v>
      </c>
      <c r="AS62" s="139">
        <f t="shared" si="7"/>
        <v>706.34979195999995</v>
      </c>
      <c r="AT62" s="139">
        <f t="shared" si="7"/>
        <v>-1758.4446912388894</v>
      </c>
      <c r="AU62" s="139">
        <f t="shared" si="7"/>
        <v>121.57454558334985</v>
      </c>
      <c r="AV62" s="139">
        <f t="shared" si="7"/>
        <v>0</v>
      </c>
      <c r="AW62" s="139">
        <f t="shared" si="7"/>
        <v>-8510.3505114544969</v>
      </c>
      <c r="AX62" s="139">
        <f t="shared" si="7"/>
        <v>-241.80515468674002</v>
      </c>
      <c r="AY62" s="139">
        <f t="shared" si="7"/>
        <v>-47.105705953420056</v>
      </c>
      <c r="AZ62" s="139">
        <f t="shared" si="7"/>
        <v>-1363.8020642824995</v>
      </c>
      <c r="BA62" s="139">
        <f t="shared" si="7"/>
        <v>-18.112310076149924</v>
      </c>
      <c r="BB62" s="139">
        <f t="shared" si="7"/>
        <v>-38.102626718200554</v>
      </c>
      <c r="BC62" s="139">
        <f t="shared" si="7"/>
        <v>106332.47070079204</v>
      </c>
      <c r="BD62" s="139">
        <f t="shared" si="7"/>
        <v>-1753.7203915044011</v>
      </c>
      <c r="BE62" s="139">
        <f t="shared" si="7"/>
        <v>-570.96864533959001</v>
      </c>
      <c r="BF62" s="139">
        <f t="shared" si="7"/>
        <v>234.34895828751996</v>
      </c>
      <c r="BG62" s="139">
        <f t="shared" si="7"/>
        <v>-921.1741928552301</v>
      </c>
      <c r="BH62" s="139">
        <f t="shared" si="7"/>
        <v>345.5451021562003</v>
      </c>
      <c r="BI62" s="139">
        <f t="shared" si="7"/>
        <v>-417.47560134770174</v>
      </c>
      <c r="BJ62" s="139">
        <f t="shared" si="7"/>
        <v>-482.18440070582005</v>
      </c>
      <c r="BK62" s="139">
        <f t="shared" si="7"/>
        <v>-279.88587526919991</v>
      </c>
      <c r="BL62" s="139">
        <f t="shared" si="7"/>
        <v>-833.66313863561004</v>
      </c>
      <c r="BM62" s="139">
        <f t="shared" si="7"/>
        <v>-503.14928911326979</v>
      </c>
      <c r="BN62" s="139">
        <f t="shared" si="7"/>
        <v>-714.50029781983994</v>
      </c>
      <c r="BO62" s="139">
        <f t="shared" si="7"/>
        <v>-276.42515265168004</v>
      </c>
      <c r="BP62" s="139">
        <f t="shared" si="5"/>
        <v>-25664.114508881299</v>
      </c>
      <c r="BQ62" s="139">
        <f t="shared" si="5"/>
        <v>20235.283805659012</v>
      </c>
      <c r="BR62" s="139">
        <f t="shared" si="5"/>
        <v>5217.5194372889018</v>
      </c>
      <c r="BS62" s="139">
        <f t="shared" si="5"/>
        <v>4980.6073312224034</v>
      </c>
      <c r="BT62" s="139">
        <f t="shared" si="5"/>
        <v>-3757.6140218994988</v>
      </c>
      <c r="BU62" s="139">
        <f t="shared" si="5"/>
        <v>9403.2262085631992</v>
      </c>
      <c r="BV62" s="139">
        <f t="shared" si="5"/>
        <v>0.32263337192989638</v>
      </c>
      <c r="BW62" s="139">
        <f t="shared" si="5"/>
        <v>-19257.585733150001</v>
      </c>
      <c r="BX62" s="139">
        <f t="shared" si="5"/>
        <v>2188.1790525059005</v>
      </c>
      <c r="BY62" s="139">
        <f t="shared" si="5"/>
        <v>-455.13946400204009</v>
      </c>
      <c r="BZ62" s="139">
        <f t="shared" si="5"/>
        <v>-153.36533679800499</v>
      </c>
      <c r="CA62" s="139">
        <f t="shared" si="5"/>
        <v>-48.887901453060977</v>
      </c>
      <c r="CB62" s="139">
        <f t="shared" si="5"/>
        <v>-367.33491309184706</v>
      </c>
      <c r="CC62" s="139">
        <f t="shared" si="5"/>
        <v>4384.1905281369982</v>
      </c>
      <c r="CD62" s="139">
        <f t="shared" si="5"/>
        <v>-407.64054652170103</v>
      </c>
      <c r="CE62" s="139">
        <f t="shared" si="5"/>
        <v>-570.41129866332994</v>
      </c>
      <c r="CF62" s="139">
        <f t="shared" si="5"/>
        <v>2763.9560931488959</v>
      </c>
      <c r="CG62" s="139">
        <f t="shared" si="5"/>
        <v>0</v>
      </c>
      <c r="CH62" s="139">
        <f t="shared" si="5"/>
        <v>-1049.2581143149091</v>
      </c>
      <c r="CI62" s="139">
        <f t="shared" si="5"/>
        <v>-455.470576770599</v>
      </c>
      <c r="CJ62" s="139">
        <f t="shared" si="5"/>
        <v>0</v>
      </c>
      <c r="CK62" s="139">
        <f t="shared" si="5"/>
        <v>-134.27522164610298</v>
      </c>
      <c r="CL62" s="139">
        <f t="shared" si="5"/>
        <v>-166.47386432714995</v>
      </c>
      <c r="CM62" s="139">
        <f t="shared" si="5"/>
        <v>758.18562151879996</v>
      </c>
      <c r="CN62" s="139">
        <f t="shared" si="5"/>
        <v>-71.49972980550956</v>
      </c>
      <c r="CO62" s="139">
        <f t="shared" si="5"/>
        <v>-1073.9743125489003</v>
      </c>
      <c r="CP62" s="139">
        <f t="shared" si="5"/>
        <v>135.2303207959601</v>
      </c>
      <c r="CQ62" s="139">
        <f t="shared" si="5"/>
        <v>-363.43307866715008</v>
      </c>
      <c r="CR62" s="139">
        <f t="shared" si="5"/>
        <v>-957.58265596171987</v>
      </c>
      <c r="CS62" s="139">
        <f t="shared" si="6"/>
        <v>-4408.9015418839008</v>
      </c>
      <c r="CT62" s="139">
        <f t="shared" si="6"/>
        <v>1219.7980546287108</v>
      </c>
      <c r="CU62" s="139">
        <f t="shared" si="6"/>
        <v>-96.125481722874014</v>
      </c>
      <c r="CV62" s="139">
        <f t="shared" si="6"/>
        <v>1410.8495757850033</v>
      </c>
      <c r="CW62" s="139">
        <f t="shared" si="6"/>
        <v>-702.32762139041006</v>
      </c>
      <c r="CX62" s="139">
        <f t="shared" si="6"/>
        <v>-433.82614795332984</v>
      </c>
      <c r="CY62" s="139">
        <f t="shared" si="6"/>
        <v>1134.9332414939017</v>
      </c>
      <c r="CZ62" s="139">
        <f t="shared" si="6"/>
        <v>12894.196541834299</v>
      </c>
      <c r="DA62" s="139">
        <f t="shared" si="6"/>
        <v>8653.8585530974997</v>
      </c>
      <c r="DB62" s="139">
        <f t="shared" si="6"/>
        <v>-471.65335001965104</v>
      </c>
      <c r="DC62" s="139">
        <f t="shared" si="6"/>
        <v>-640.63457952114004</v>
      </c>
      <c r="DD62" s="139">
        <f t="shared" si="6"/>
        <v>0</v>
      </c>
      <c r="DE62" s="139">
        <f t="shared" si="6"/>
        <v>61.741275877920089</v>
      </c>
      <c r="DF62" s="139">
        <f t="shared" si="6"/>
        <v>-162.47975948053102</v>
      </c>
      <c r="DG62" s="139">
        <f t="shared" si="6"/>
        <v>-990.69657459320024</v>
      </c>
      <c r="DH62" s="139">
        <f t="shared" si="6"/>
        <v>-1487.2619119949204</v>
      </c>
      <c r="DI62" s="139">
        <f t="shared" si="6"/>
        <v>3586.9651780396016</v>
      </c>
      <c r="DJ62" s="139">
        <f t="shared" si="6"/>
        <v>-0.69156040116083006</v>
      </c>
      <c r="DK62" s="139">
        <f t="shared" si="6"/>
        <v>5735.5946061776995</v>
      </c>
      <c r="DL62" s="139">
        <f t="shared" si="6"/>
        <v>-156.13845523839996</v>
      </c>
      <c r="DM62" s="139">
        <f t="shared" si="6"/>
        <v>-13419.869507965199</v>
      </c>
      <c r="DN62" s="139">
        <f t="shared" si="6"/>
        <v>29865.748661463003</v>
      </c>
      <c r="DO62" s="139">
        <f t="shared" si="6"/>
        <v>723.99747487715013</v>
      </c>
      <c r="DP62" s="139">
        <f t="shared" si="6"/>
        <v>-827.43956616193009</v>
      </c>
      <c r="DQ62" s="139">
        <f t="shared" si="6"/>
        <v>-4205.668760173503</v>
      </c>
      <c r="DR62" s="139">
        <f t="shared" si="6"/>
        <v>-275.87552491526105</v>
      </c>
      <c r="DS62" s="139">
        <f t="shared" si="6"/>
        <v>-276.12439692309999</v>
      </c>
      <c r="DT62" s="139">
        <f t="shared" si="6"/>
        <v>-157.56608557499021</v>
      </c>
      <c r="DU62" s="139">
        <f t="shared" si="6"/>
        <v>-4964.3326597971973</v>
      </c>
      <c r="DV62" s="139">
        <f t="shared" si="6"/>
        <v>-168.89761087544798</v>
      </c>
      <c r="DW62" s="139">
        <f t="shared" si="6"/>
        <v>-2650.8732806911994</v>
      </c>
      <c r="DX62" s="139">
        <f t="shared" si="6"/>
        <v>-495.29380931005994</v>
      </c>
      <c r="DY62" s="139">
        <f t="shared" si="6"/>
        <v>6835.0457722924002</v>
      </c>
      <c r="DZ62" s="139">
        <f t="shared" si="6"/>
        <v>-1066.7528196003914</v>
      </c>
      <c r="EA62" s="139">
        <f t="shared" si="6"/>
        <v>-498.97050979307005</v>
      </c>
      <c r="EB62" s="139">
        <f t="shared" si="4"/>
        <v>-431.38458210002955</v>
      </c>
      <c r="EC62" s="140">
        <f t="shared" si="4"/>
        <v>116733.85322075011</v>
      </c>
    </row>
    <row r="63" spans="1:134" s="117" customFormat="1" x14ac:dyDescent="0.2">
      <c r="A63" s="117">
        <v>1997</v>
      </c>
      <c r="B63" s="137">
        <f t="shared" si="3"/>
        <v>12370.292198176699</v>
      </c>
      <c r="C63" s="137">
        <f t="shared" si="3"/>
        <v>-7234.1876663576004</v>
      </c>
      <c r="D63" s="137">
        <f t="shared" si="3"/>
        <v>4355.0681108397002</v>
      </c>
      <c r="E63" s="137">
        <f t="shared" si="3"/>
        <v>-15817.623344091597</v>
      </c>
      <c r="F63" s="137">
        <f t="shared" si="3"/>
        <v>2618.3201741023004</v>
      </c>
      <c r="G63" s="137">
        <f t="shared" si="3"/>
        <v>-7160.748237836</v>
      </c>
      <c r="H63" s="137">
        <f t="shared" si="3"/>
        <v>-829.08605743072985</v>
      </c>
      <c r="I63" s="137">
        <f t="shared" si="3"/>
        <v>4716.1626489041009</v>
      </c>
      <c r="J63" s="137">
        <f t="shared" si="3"/>
        <v>-1373.7481678000986</v>
      </c>
      <c r="K63" s="137">
        <f t="shared" si="3"/>
        <v>534.66830627629042</v>
      </c>
      <c r="L63" s="137">
        <f t="shared" si="3"/>
        <v>-2822.3087239722008</v>
      </c>
      <c r="M63" s="137">
        <f t="shared" si="3"/>
        <v>-29814.87324491801</v>
      </c>
      <c r="N63" s="137">
        <f t="shared" si="3"/>
        <v>-48814.284641342005</v>
      </c>
      <c r="O63" s="137">
        <f t="shared" si="3"/>
        <v>-1679.4789908402017</v>
      </c>
      <c r="P63" s="137">
        <f t="shared" si="3"/>
        <v>-2813.3486142254987</v>
      </c>
      <c r="Q63" s="137">
        <f t="shared" si="3"/>
        <v>-4745.4282201408914</v>
      </c>
      <c r="R63" s="137">
        <f t="shared" si="7"/>
        <v>-27569.914047786006</v>
      </c>
      <c r="S63" s="137">
        <f t="shared" si="7"/>
        <v>-61465.313644855982</v>
      </c>
      <c r="T63" s="137">
        <f t="shared" si="7"/>
        <v>-1273.0100030459698</v>
      </c>
      <c r="U63" s="137">
        <f t="shared" si="7"/>
        <v>-1660.1356663759298</v>
      </c>
      <c r="V63" s="137">
        <f t="shared" si="7"/>
        <v>0</v>
      </c>
      <c r="W63" s="137">
        <f t="shared" si="7"/>
        <v>-9128.953856924003</v>
      </c>
      <c r="X63" s="137">
        <f t="shared" si="7"/>
        <v>-876.63446624772041</v>
      </c>
      <c r="Y63" s="137">
        <f t="shared" si="7"/>
        <v>-2149.8565398289902</v>
      </c>
      <c r="Z63" s="137">
        <f t="shared" si="7"/>
        <v>9575.8717573516042</v>
      </c>
      <c r="AA63" s="137">
        <f t="shared" si="7"/>
        <v>-3097.6032053872987</v>
      </c>
      <c r="AB63" s="137">
        <f t="shared" si="7"/>
        <v>-162.82754292785705</v>
      </c>
      <c r="AC63" s="137">
        <f t="shared" si="7"/>
        <v>7108.3217777926984</v>
      </c>
      <c r="AD63" s="137">
        <f t="shared" si="7"/>
        <v>82277.455168162996</v>
      </c>
      <c r="AE63" s="137">
        <f t="shared" si="7"/>
        <v>-1576.1135369976</v>
      </c>
      <c r="AF63" s="137">
        <f t="shared" si="7"/>
        <v>-705.08617840027</v>
      </c>
      <c r="AG63" s="137">
        <f t="shared" si="7"/>
        <v>-4621.5521226117999</v>
      </c>
      <c r="AH63" s="137">
        <f t="shared" si="7"/>
        <v>-7466.7573834325012</v>
      </c>
      <c r="AI63" s="137">
        <f t="shared" si="7"/>
        <v>-15487.276009344299</v>
      </c>
      <c r="AJ63" s="137">
        <f t="shared" si="7"/>
        <v>20693.8757137621</v>
      </c>
      <c r="AK63" s="137">
        <f t="shared" si="7"/>
        <v>-27572.917878264998</v>
      </c>
      <c r="AL63" s="137">
        <f t="shared" si="7"/>
        <v>19023.703470970038</v>
      </c>
      <c r="AM63" s="137">
        <v>-175233.98082848778</v>
      </c>
      <c r="AN63" s="138">
        <f t="shared" si="7"/>
        <v>-124645.32866505021</v>
      </c>
      <c r="AO63" s="139">
        <f t="shared" si="7"/>
        <v>-222.20974591214997</v>
      </c>
      <c r="AP63" s="139">
        <f t="shared" si="7"/>
        <v>-2175.2402960971012</v>
      </c>
      <c r="AQ63" s="139">
        <f t="shared" si="7"/>
        <v>-210.98806447744005</v>
      </c>
      <c r="AR63" s="139">
        <f t="shared" si="7"/>
        <v>1353.1952922529199</v>
      </c>
      <c r="AS63" s="139">
        <f t="shared" si="7"/>
        <v>1108.4404744022499</v>
      </c>
      <c r="AT63" s="139">
        <f t="shared" si="7"/>
        <v>-1932.4180247306904</v>
      </c>
      <c r="AU63" s="139">
        <f t="shared" si="7"/>
        <v>-5.9029970934298035</v>
      </c>
      <c r="AV63" s="139">
        <f t="shared" si="7"/>
        <v>0</v>
      </c>
      <c r="AW63" s="139">
        <f t="shared" si="7"/>
        <v>-9448.072080983402</v>
      </c>
      <c r="AX63" s="139">
        <f t="shared" si="7"/>
        <v>-201.75792979550704</v>
      </c>
      <c r="AY63" s="139">
        <f t="shared" si="7"/>
        <v>-211.65382236092</v>
      </c>
      <c r="AZ63" s="139">
        <f t="shared" si="7"/>
        <v>-321.41666774389887</v>
      </c>
      <c r="BA63" s="139">
        <f t="shared" si="7"/>
        <v>185.3997760909499</v>
      </c>
      <c r="BB63" s="139">
        <f t="shared" si="7"/>
        <v>307.07770888279993</v>
      </c>
      <c r="BC63" s="139">
        <f t="shared" si="7"/>
        <v>119605.05355344899</v>
      </c>
      <c r="BD63" s="139">
        <f t="shared" si="7"/>
        <v>-2027.7447599471998</v>
      </c>
      <c r="BE63" s="139">
        <f t="shared" si="7"/>
        <v>-621.1100735458599</v>
      </c>
      <c r="BF63" s="139">
        <f t="shared" si="7"/>
        <v>238.56176078575004</v>
      </c>
      <c r="BG63" s="139">
        <f t="shared" si="7"/>
        <v>-573.37469001298996</v>
      </c>
      <c r="BH63" s="139">
        <f t="shared" si="7"/>
        <v>-243.61309522607007</v>
      </c>
      <c r="BI63" s="139">
        <f t="shared" si="7"/>
        <v>-361.68329601659934</v>
      </c>
      <c r="BJ63" s="139">
        <f t="shared" si="7"/>
        <v>-537.74694374829005</v>
      </c>
      <c r="BK63" s="139">
        <f t="shared" si="7"/>
        <v>-319.40917574571995</v>
      </c>
      <c r="BL63" s="139">
        <f t="shared" si="7"/>
        <v>-528.88736593862996</v>
      </c>
      <c r="BM63" s="139">
        <f t="shared" si="7"/>
        <v>-566.14829927576011</v>
      </c>
      <c r="BN63" s="139">
        <f t="shared" si="7"/>
        <v>-815.84185476342009</v>
      </c>
      <c r="BO63" s="139">
        <f t="shared" si="7"/>
        <v>-446.64613346644001</v>
      </c>
      <c r="BP63" s="139">
        <f t="shared" si="5"/>
        <v>-28679.0104956922</v>
      </c>
      <c r="BQ63" s="139">
        <f t="shared" si="5"/>
        <v>20771.73075141001</v>
      </c>
      <c r="BR63" s="139">
        <f t="shared" si="5"/>
        <v>7387.634398961105</v>
      </c>
      <c r="BS63" s="139">
        <f t="shared" si="5"/>
        <v>1790.8568812043959</v>
      </c>
      <c r="BT63" s="139">
        <f t="shared" si="5"/>
        <v>-3318.8551393589005</v>
      </c>
      <c r="BU63" s="139">
        <f t="shared" si="5"/>
        <v>9138.4468149575987</v>
      </c>
      <c r="BV63" s="139">
        <f t="shared" si="5"/>
        <v>-260.10842934830998</v>
      </c>
      <c r="BW63" s="139">
        <f t="shared" si="5"/>
        <v>-14285.564570243994</v>
      </c>
      <c r="BX63" s="139">
        <f t="shared" si="5"/>
        <v>2521.9235688257995</v>
      </c>
      <c r="BY63" s="139">
        <f t="shared" si="5"/>
        <v>144.91083054349997</v>
      </c>
      <c r="BZ63" s="139">
        <f t="shared" si="5"/>
        <v>-135.46138977714799</v>
      </c>
      <c r="CA63" s="139">
        <f t="shared" si="5"/>
        <v>-61.595016728461019</v>
      </c>
      <c r="CB63" s="139">
        <f t="shared" si="5"/>
        <v>-335.52018426150596</v>
      </c>
      <c r="CC63" s="139">
        <f t="shared" si="5"/>
        <v>2157.6489074144993</v>
      </c>
      <c r="CD63" s="139">
        <f t="shared" si="5"/>
        <v>-370.19407300703006</v>
      </c>
      <c r="CE63" s="139">
        <f t="shared" si="5"/>
        <v>-569.05162290531007</v>
      </c>
      <c r="CF63" s="139">
        <f t="shared" si="5"/>
        <v>-2031.8094013108057</v>
      </c>
      <c r="CG63" s="139">
        <f t="shared" si="5"/>
        <v>0</v>
      </c>
      <c r="CH63" s="139">
        <f t="shared" si="5"/>
        <v>-662.67833489778968</v>
      </c>
      <c r="CI63" s="139">
        <f t="shared" si="5"/>
        <v>-219.46118712656505</v>
      </c>
      <c r="CJ63" s="139">
        <f t="shared" si="5"/>
        <v>0</v>
      </c>
      <c r="CK63" s="139">
        <f t="shared" si="5"/>
        <v>-124.932551204996</v>
      </c>
      <c r="CL63" s="139">
        <f t="shared" si="5"/>
        <v>-187.75986411117992</v>
      </c>
      <c r="CM63" s="139">
        <f t="shared" si="5"/>
        <v>58.824220418800905</v>
      </c>
      <c r="CN63" s="139">
        <f t="shared" si="5"/>
        <v>-65.991049389220279</v>
      </c>
      <c r="CO63" s="139">
        <f t="shared" si="5"/>
        <v>-859.17673457600176</v>
      </c>
      <c r="CP63" s="139">
        <f t="shared" si="5"/>
        <v>289.17657298615995</v>
      </c>
      <c r="CQ63" s="139">
        <f t="shared" si="5"/>
        <v>-402.92745756017007</v>
      </c>
      <c r="CR63" s="139">
        <f t="shared" si="5"/>
        <v>-967.28384191443001</v>
      </c>
      <c r="CS63" s="139">
        <f t="shared" si="6"/>
        <v>-4341.5411354518001</v>
      </c>
      <c r="CT63" s="139">
        <f t="shared" si="6"/>
        <v>1735.80500562836</v>
      </c>
      <c r="CU63" s="139">
        <f t="shared" si="6"/>
        <v>-88.267878809080997</v>
      </c>
      <c r="CV63" s="139">
        <f t="shared" si="6"/>
        <v>2309.6381827938021</v>
      </c>
      <c r="CW63" s="139">
        <f t="shared" si="6"/>
        <v>-776.87276985064</v>
      </c>
      <c r="CX63" s="139">
        <f t="shared" si="6"/>
        <v>-1123.6625036867999</v>
      </c>
      <c r="CY63" s="139">
        <f t="shared" si="6"/>
        <v>539.04242602159866</v>
      </c>
      <c r="CZ63" s="139">
        <f t="shared" si="6"/>
        <v>8872.9276602575992</v>
      </c>
      <c r="DA63" s="139">
        <f t="shared" si="6"/>
        <v>7553.4741334503015</v>
      </c>
      <c r="DB63" s="139">
        <f t="shared" si="6"/>
        <v>-349.986618668642</v>
      </c>
      <c r="DC63" s="139">
        <f t="shared" si="6"/>
        <v>-635.26172753802985</v>
      </c>
      <c r="DD63" s="139">
        <f t="shared" si="6"/>
        <v>0</v>
      </c>
      <c r="DE63" s="139">
        <f t="shared" si="6"/>
        <v>-0.4405819323999367</v>
      </c>
      <c r="DF63" s="139">
        <f t="shared" si="6"/>
        <v>-191.10738482454997</v>
      </c>
      <c r="DG63" s="139">
        <f t="shared" si="6"/>
        <v>-523.08085218222004</v>
      </c>
      <c r="DH63" s="139">
        <f t="shared" si="6"/>
        <v>-1276.00442676076</v>
      </c>
      <c r="DI63" s="139">
        <f t="shared" si="6"/>
        <v>4564.3122231438974</v>
      </c>
      <c r="DJ63" s="139">
        <f t="shared" si="6"/>
        <v>-0.6362242152595099</v>
      </c>
      <c r="DK63" s="139">
        <f t="shared" si="6"/>
        <v>3947.0784210967031</v>
      </c>
      <c r="DL63" s="139">
        <f t="shared" si="6"/>
        <v>-166.07785405933009</v>
      </c>
      <c r="DM63" s="139">
        <f t="shared" si="6"/>
        <v>-12402.231713903398</v>
      </c>
      <c r="DN63" s="139">
        <f t="shared" si="6"/>
        <v>31468.852434745801</v>
      </c>
      <c r="DO63" s="139">
        <f t="shared" si="6"/>
        <v>331.3905184332898</v>
      </c>
      <c r="DP63" s="139">
        <f t="shared" si="6"/>
        <v>-781.80330028811022</v>
      </c>
      <c r="DQ63" s="139">
        <f t="shared" si="6"/>
        <v>-4432.7298936400985</v>
      </c>
      <c r="DR63" s="139">
        <f t="shared" si="6"/>
        <v>-377.99379222364996</v>
      </c>
      <c r="DS63" s="139">
        <f t="shared" si="6"/>
        <v>4602.9273756206967</v>
      </c>
      <c r="DT63" s="139">
        <f t="shared" si="6"/>
        <v>-57.874541684550422</v>
      </c>
      <c r="DU63" s="139">
        <f t="shared" si="6"/>
        <v>-4527.3170262800995</v>
      </c>
      <c r="DV63" s="139">
        <f t="shared" si="6"/>
        <v>-192.30434803963499</v>
      </c>
      <c r="DW63" s="139">
        <f t="shared" si="6"/>
        <v>-3233.2404271242995</v>
      </c>
      <c r="DX63" s="139">
        <f t="shared" si="6"/>
        <v>-654.56731470701015</v>
      </c>
      <c r="DY63" s="139">
        <f t="shared" si="6"/>
        <v>4407.1483612861994</v>
      </c>
      <c r="DZ63" s="139">
        <f t="shared" si="6"/>
        <v>-431.08404805489954</v>
      </c>
      <c r="EA63" s="139">
        <f t="shared" si="6"/>
        <v>-579.3878289357101</v>
      </c>
      <c r="EB63" s="139">
        <f t="shared" si="4"/>
        <v>-293.42873685799987</v>
      </c>
      <c r="EC63" s="140">
        <f t="shared" si="4"/>
        <v>124645.32866505021</v>
      </c>
    </row>
    <row r="64" spans="1:134" s="117" customFormat="1" x14ac:dyDescent="0.2">
      <c r="A64" s="117">
        <v>1998</v>
      </c>
      <c r="B64" s="137">
        <f t="shared" si="3"/>
        <v>11033.398008915494</v>
      </c>
      <c r="C64" s="137">
        <f t="shared" si="3"/>
        <v>-8185.7643031121988</v>
      </c>
      <c r="D64" s="137">
        <f t="shared" si="3"/>
        <v>-2342.3872238016993</v>
      </c>
      <c r="E64" s="137">
        <f t="shared" si="3"/>
        <v>-17248.774499450898</v>
      </c>
      <c r="F64" s="137">
        <f t="shared" si="3"/>
        <v>2031.7943757673002</v>
      </c>
      <c r="G64" s="137">
        <f t="shared" si="3"/>
        <v>-3227.8367246100097</v>
      </c>
      <c r="H64" s="137">
        <f t="shared" si="3"/>
        <v>-449.04519208911006</v>
      </c>
      <c r="I64" s="137">
        <f t="shared" si="3"/>
        <v>4378.3231041481995</v>
      </c>
      <c r="J64" s="137">
        <f t="shared" si="3"/>
        <v>-1694.0478644385985</v>
      </c>
      <c r="K64" s="137">
        <f t="shared" si="3"/>
        <v>80.723968140950092</v>
      </c>
      <c r="L64" s="137">
        <f t="shared" si="3"/>
        <v>-2828.3791568601991</v>
      </c>
      <c r="M64" s="137">
        <f t="shared" si="3"/>
        <v>-29159.074076485005</v>
      </c>
      <c r="N64" s="137">
        <f t="shared" si="3"/>
        <v>-52355.94144761801</v>
      </c>
      <c r="O64" s="137">
        <f t="shared" si="3"/>
        <v>-2609.0096298764001</v>
      </c>
      <c r="P64" s="137">
        <f t="shared" si="3"/>
        <v>-3308.7062418759015</v>
      </c>
      <c r="Q64" s="137">
        <f t="shared" si="3"/>
        <v>-3037.4597801494001</v>
      </c>
      <c r="R64" s="137">
        <f t="shared" si="7"/>
        <v>-26236.588793391013</v>
      </c>
      <c r="S64" s="137">
        <f t="shared" si="7"/>
        <v>-48443.770564738021</v>
      </c>
      <c r="T64" s="137">
        <f t="shared" si="7"/>
        <v>-1349.5981728787501</v>
      </c>
      <c r="U64" s="137">
        <f t="shared" si="7"/>
        <v>-1645.5317433845903</v>
      </c>
      <c r="V64" s="137">
        <f t="shared" si="7"/>
        <v>0</v>
      </c>
      <c r="W64" s="137">
        <f t="shared" si="7"/>
        <v>-9967.8856291514021</v>
      </c>
      <c r="X64" s="137">
        <f t="shared" si="7"/>
        <v>-481.42568980131</v>
      </c>
      <c r="Y64" s="137">
        <f t="shared" si="7"/>
        <v>-3082.9828496079008</v>
      </c>
      <c r="Z64" s="137">
        <f t="shared" si="7"/>
        <v>9114.4348007365043</v>
      </c>
      <c r="AA64" s="137">
        <f t="shared" si="7"/>
        <v>-2948.2689752410006</v>
      </c>
      <c r="AB64" s="137">
        <f t="shared" si="7"/>
        <v>-372.17479866189694</v>
      </c>
      <c r="AC64" s="137">
        <f t="shared" si="7"/>
        <v>4202.3108362755993</v>
      </c>
      <c r="AD64" s="137">
        <f t="shared" si="7"/>
        <v>110287.50231127901</v>
      </c>
      <c r="AE64" s="137">
        <f t="shared" si="7"/>
        <v>-1153.3253407875</v>
      </c>
      <c r="AF64" s="137">
        <f t="shared" si="7"/>
        <v>-898.31133670086001</v>
      </c>
      <c r="AG64" s="137">
        <f t="shared" si="7"/>
        <v>-5818.1780366055027</v>
      </c>
      <c r="AH64" s="137">
        <f t="shared" si="7"/>
        <v>-7436.8321820991987</v>
      </c>
      <c r="AI64" s="137">
        <f t="shared" si="7"/>
        <v>-20454.554265461498</v>
      </c>
      <c r="AJ64" s="137">
        <f t="shared" si="7"/>
        <v>23923.919572987201</v>
      </c>
      <c r="AK64" s="137">
        <f t="shared" si="7"/>
        <v>-34887.759363505989</v>
      </c>
      <c r="AL64" s="137">
        <f t="shared" si="7"/>
        <v>-16338.628783849999</v>
      </c>
      <c r="AM64" s="137">
        <v>-192961.84948854381</v>
      </c>
      <c r="AN64" s="138">
        <f t="shared" si="7"/>
        <v>-142909.83568798006</v>
      </c>
      <c r="AO64" s="139">
        <f t="shared" si="7"/>
        <v>-244.55173596095005</v>
      </c>
      <c r="AP64" s="139">
        <f t="shared" si="7"/>
        <v>-2443.4815329269986</v>
      </c>
      <c r="AQ64" s="139">
        <f t="shared" si="7"/>
        <v>-164.22693024750993</v>
      </c>
      <c r="AR64" s="139">
        <f t="shared" si="7"/>
        <v>768.95810183272988</v>
      </c>
      <c r="AS64" s="139">
        <f t="shared" si="7"/>
        <v>908.02949978068045</v>
      </c>
      <c r="AT64" s="139">
        <f t="shared" si="7"/>
        <v>-1932.3263272369095</v>
      </c>
      <c r="AU64" s="139">
        <f t="shared" si="7"/>
        <v>-50.941278977300044</v>
      </c>
      <c r="AV64" s="139">
        <f t="shared" si="7"/>
        <v>0</v>
      </c>
      <c r="AW64" s="139">
        <f t="shared" si="7"/>
        <v>-8145.0571089284931</v>
      </c>
      <c r="AX64" s="139">
        <f t="shared" si="7"/>
        <v>-267.86182550713204</v>
      </c>
      <c r="AY64" s="139">
        <f t="shared" si="7"/>
        <v>-200.72470275115006</v>
      </c>
      <c r="AZ64" s="139">
        <f t="shared" si="7"/>
        <v>-2891.4214804000003</v>
      </c>
      <c r="BA64" s="139">
        <f t="shared" si="7"/>
        <v>-291.37096209270999</v>
      </c>
      <c r="BB64" s="139">
        <f t="shared" si="7"/>
        <v>425.18068017279984</v>
      </c>
      <c r="BC64" s="139">
        <f t="shared" si="7"/>
        <v>107082.94586529501</v>
      </c>
      <c r="BD64" s="139">
        <f t="shared" si="7"/>
        <v>-1765.7759047112995</v>
      </c>
      <c r="BE64" s="139">
        <f t="shared" si="7"/>
        <v>-728.66950363201022</v>
      </c>
      <c r="BF64" s="139">
        <f t="shared" si="7"/>
        <v>-419.75712902363011</v>
      </c>
      <c r="BG64" s="139">
        <f t="shared" si="7"/>
        <v>-1049.3170532864401</v>
      </c>
      <c r="BH64" s="139">
        <f t="shared" si="7"/>
        <v>-500.17515685909984</v>
      </c>
      <c r="BI64" s="139">
        <f t="shared" si="7"/>
        <v>-1145.662023999801</v>
      </c>
      <c r="BJ64" s="139">
        <f t="shared" si="7"/>
        <v>-641.53656382315012</v>
      </c>
      <c r="BK64" s="139">
        <f t="shared" si="7"/>
        <v>-452.20514215306002</v>
      </c>
      <c r="BL64" s="139">
        <f t="shared" si="7"/>
        <v>-520.81579875414991</v>
      </c>
      <c r="BM64" s="139">
        <f t="shared" si="7"/>
        <v>-542.84494957628021</v>
      </c>
      <c r="BN64" s="139">
        <f t="shared" si="7"/>
        <v>-936.33972016335019</v>
      </c>
      <c r="BO64" s="139">
        <f t="shared" si="7"/>
        <v>-471.18858973662009</v>
      </c>
      <c r="BP64" s="139">
        <f t="shared" si="5"/>
        <v>-20373.5215673245</v>
      </c>
      <c r="BQ64" s="139">
        <f t="shared" si="5"/>
        <v>21107.109822513012</v>
      </c>
      <c r="BR64" s="139">
        <f t="shared" si="5"/>
        <v>18612.420721542097</v>
      </c>
      <c r="BS64" s="139">
        <f t="shared" si="5"/>
        <v>870.69799439910275</v>
      </c>
      <c r="BT64" s="139">
        <f t="shared" si="5"/>
        <v>-3673.7425072935002</v>
      </c>
      <c r="BU64" s="139">
        <f t="shared" si="5"/>
        <v>6824.718045015401</v>
      </c>
      <c r="BV64" s="139">
        <f t="shared" si="5"/>
        <v>-875.36196441030006</v>
      </c>
      <c r="BW64" s="139">
        <f t="shared" si="5"/>
        <v>5263.3133586597978</v>
      </c>
      <c r="BX64" s="139">
        <f t="shared" si="5"/>
        <v>100.09535921230054</v>
      </c>
      <c r="BY64" s="139">
        <f t="shared" si="5"/>
        <v>-696.98301568170018</v>
      </c>
      <c r="BZ64" s="139">
        <f t="shared" si="5"/>
        <v>-155.12720154128999</v>
      </c>
      <c r="CA64" s="139">
        <f t="shared" si="5"/>
        <v>-150.63957379709598</v>
      </c>
      <c r="CB64" s="139">
        <f t="shared" si="5"/>
        <v>-329.71868306797705</v>
      </c>
      <c r="CC64" s="139">
        <f t="shared" si="5"/>
        <v>8744.0694941299989</v>
      </c>
      <c r="CD64" s="139">
        <f t="shared" si="5"/>
        <v>-728.22361150017889</v>
      </c>
      <c r="CE64" s="139">
        <f t="shared" si="5"/>
        <v>-495.40432014329008</v>
      </c>
      <c r="CF64" s="139">
        <f t="shared" si="5"/>
        <v>-2720.837784399002</v>
      </c>
      <c r="CG64" s="139">
        <f t="shared" si="5"/>
        <v>0</v>
      </c>
      <c r="CH64" s="139">
        <f t="shared" si="5"/>
        <v>-1152.5650306929492</v>
      </c>
      <c r="CI64" s="139">
        <f t="shared" si="5"/>
        <v>-544.41601812444003</v>
      </c>
      <c r="CJ64" s="139">
        <f t="shared" si="5"/>
        <v>0</v>
      </c>
      <c r="CK64" s="139">
        <f t="shared" si="5"/>
        <v>-543.13016234314</v>
      </c>
      <c r="CL64" s="139">
        <f t="shared" si="5"/>
        <v>-210.69330100014008</v>
      </c>
      <c r="CM64" s="139">
        <f t="shared" si="5"/>
        <v>-344.09821915720022</v>
      </c>
      <c r="CN64" s="139">
        <f t="shared" si="5"/>
        <v>-344.01868940200984</v>
      </c>
      <c r="CO64" s="139">
        <f t="shared" si="5"/>
        <v>46.178933149800287</v>
      </c>
      <c r="CP64" s="139">
        <f t="shared" si="5"/>
        <v>145.6296029637499</v>
      </c>
      <c r="CQ64" s="139">
        <f t="shared" si="5"/>
        <v>-286.45563204591008</v>
      </c>
      <c r="CR64" s="139">
        <f t="shared" si="5"/>
        <v>-1086.9667929934803</v>
      </c>
      <c r="CS64" s="139">
        <f t="shared" si="6"/>
        <v>-2673.5171267967999</v>
      </c>
      <c r="CT64" s="139">
        <f t="shared" si="6"/>
        <v>1395.59558853621</v>
      </c>
      <c r="CU64" s="139">
        <f t="shared" si="6"/>
        <v>-56.328772581441996</v>
      </c>
      <c r="CV64" s="139">
        <f t="shared" si="6"/>
        <v>-325.8509549734008</v>
      </c>
      <c r="CW64" s="139">
        <f t="shared" si="6"/>
        <v>-1285.2148653187701</v>
      </c>
      <c r="CX64" s="139">
        <f t="shared" si="6"/>
        <v>-707.4604756061799</v>
      </c>
      <c r="CY64" s="139">
        <f t="shared" si="6"/>
        <v>510.09503164370108</v>
      </c>
      <c r="CZ64" s="139">
        <f t="shared" si="6"/>
        <v>6613.894733479603</v>
      </c>
      <c r="DA64" s="139">
        <f t="shared" si="6"/>
        <v>5313.3331370501983</v>
      </c>
      <c r="DB64" s="139">
        <f t="shared" si="6"/>
        <v>-493.27127297261995</v>
      </c>
      <c r="DC64" s="139">
        <f t="shared" si="6"/>
        <v>-545.59255493823002</v>
      </c>
      <c r="DD64" s="139">
        <f t="shared" si="6"/>
        <v>0</v>
      </c>
      <c r="DE64" s="139">
        <f t="shared" si="6"/>
        <v>-114.90907366421993</v>
      </c>
      <c r="DF64" s="139">
        <f t="shared" si="6"/>
        <v>-258.82988031778495</v>
      </c>
      <c r="DG64" s="139">
        <f t="shared" si="6"/>
        <v>-873.4504564423396</v>
      </c>
      <c r="DH64" s="139">
        <f t="shared" si="6"/>
        <v>-1881.2467867164496</v>
      </c>
      <c r="DI64" s="139">
        <f t="shared" si="6"/>
        <v>4944.0173722602995</v>
      </c>
      <c r="DJ64" s="139">
        <f t="shared" si="6"/>
        <v>-3.5906370766512099</v>
      </c>
      <c r="DK64" s="139">
        <f t="shared" si="6"/>
        <v>-1923.7292735669034</v>
      </c>
      <c r="DL64" s="139">
        <f t="shared" si="6"/>
        <v>-160.41890835431889</v>
      </c>
      <c r="DM64" s="139">
        <f t="shared" si="6"/>
        <v>-10780.318276171201</v>
      </c>
      <c r="DN64" s="139">
        <f t="shared" si="6"/>
        <v>32770.272205236499</v>
      </c>
      <c r="DO64" s="139">
        <f t="shared" si="6"/>
        <v>-6.4685305389898531</v>
      </c>
      <c r="DP64" s="139">
        <f t="shared" si="6"/>
        <v>-939.42093357262002</v>
      </c>
      <c r="DQ64" s="139">
        <f t="shared" si="6"/>
        <v>-1913.4263282757965</v>
      </c>
      <c r="DR64" s="139">
        <f t="shared" si="6"/>
        <v>-517.20436403483097</v>
      </c>
      <c r="DS64" s="139">
        <f t="shared" si="6"/>
        <v>10734.3188279932</v>
      </c>
      <c r="DT64" s="139">
        <f t="shared" si="6"/>
        <v>113.69160214987005</v>
      </c>
      <c r="DU64" s="139">
        <f t="shared" si="6"/>
        <v>-4770.2203824827011</v>
      </c>
      <c r="DV64" s="139">
        <f t="shared" si="6"/>
        <v>-320.95778007579304</v>
      </c>
      <c r="DW64" s="139">
        <f t="shared" si="6"/>
        <v>-1434.8860155174989</v>
      </c>
      <c r="DX64" s="139">
        <f t="shared" si="6"/>
        <v>-699.46256370079982</v>
      </c>
      <c r="DY64" s="139">
        <f t="shared" si="6"/>
        <v>3582.8805039330982</v>
      </c>
      <c r="DZ64" s="139">
        <f t="shared" si="6"/>
        <v>-279.04818667650034</v>
      </c>
      <c r="EA64" s="139">
        <f t="shared" si="6"/>
        <v>-589.76639219540994</v>
      </c>
      <c r="EB64" s="139">
        <f t="shared" si="4"/>
        <v>105.13549526847009</v>
      </c>
      <c r="EC64" s="140">
        <f t="shared" si="4"/>
        <v>142909.83568798006</v>
      </c>
    </row>
    <row r="65" spans="1:133" s="117" customFormat="1" x14ac:dyDescent="0.2">
      <c r="A65" s="117">
        <v>1999</v>
      </c>
      <c r="B65" s="137">
        <f t="shared" si="3"/>
        <v>11743.963665087198</v>
      </c>
      <c r="C65" s="137">
        <f t="shared" si="3"/>
        <v>-8231.1898917912986</v>
      </c>
      <c r="D65" s="137">
        <f t="shared" si="3"/>
        <v>-3089.8345437714997</v>
      </c>
      <c r="E65" s="137">
        <f t="shared" si="3"/>
        <v>-18829.1047110242</v>
      </c>
      <c r="F65" s="137">
        <f t="shared" si="3"/>
        <v>1522.7966611188003</v>
      </c>
      <c r="G65" s="137">
        <f t="shared" si="3"/>
        <v>-292.5506769749918</v>
      </c>
      <c r="H65" s="137">
        <f t="shared" si="3"/>
        <v>-418.72041434500989</v>
      </c>
      <c r="I65" s="137">
        <f t="shared" si="3"/>
        <v>2642.4635570235005</v>
      </c>
      <c r="J65" s="137">
        <f t="shared" si="3"/>
        <v>-3442.2573055292996</v>
      </c>
      <c r="K65" s="137">
        <f t="shared" si="3"/>
        <v>-807.4672704243003</v>
      </c>
      <c r="L65" s="137">
        <f t="shared" si="3"/>
        <v>-3986.9510419610015</v>
      </c>
      <c r="M65" s="137">
        <f t="shared" si="3"/>
        <v>-34408.644276636012</v>
      </c>
      <c r="N65" s="137">
        <f t="shared" si="3"/>
        <v>-58603.458256656013</v>
      </c>
      <c r="O65" s="137">
        <f t="shared" si="3"/>
        <v>-1736.1076403281986</v>
      </c>
      <c r="P65" s="137">
        <f t="shared" si="3"/>
        <v>-3059.0944521946985</v>
      </c>
      <c r="Q65" s="137">
        <f t="shared" si="3"/>
        <v>-3593.7446377397991</v>
      </c>
      <c r="R65" s="137">
        <f t="shared" si="7"/>
        <v>-31034.521366364992</v>
      </c>
      <c r="S65" s="137">
        <f t="shared" si="7"/>
        <v>-64474.148355466023</v>
      </c>
      <c r="T65" s="137">
        <f t="shared" si="7"/>
        <v>-1184.9513925185402</v>
      </c>
      <c r="U65" s="137">
        <f t="shared" si="7"/>
        <v>-2050.4108467114902</v>
      </c>
      <c r="V65" s="137">
        <f t="shared" si="7"/>
        <v>-275.03193913894984</v>
      </c>
      <c r="W65" s="137">
        <f t="shared" si="7"/>
        <v>4553.4520510520015</v>
      </c>
      <c r="X65" s="137">
        <f t="shared" si="7"/>
        <v>-958.11713967984906</v>
      </c>
      <c r="Y65" s="137">
        <f t="shared" si="7"/>
        <v>824.73532350650021</v>
      </c>
      <c r="Z65" s="137">
        <f t="shared" si="7"/>
        <v>3009.0516805657971</v>
      </c>
      <c r="AA65" s="137">
        <f t="shared" si="7"/>
        <v>-2466.8018146991999</v>
      </c>
      <c r="AB65" s="137">
        <f t="shared" si="7"/>
        <v>-234.70939695407105</v>
      </c>
      <c r="AC65" s="137">
        <f t="shared" si="7"/>
        <v>2530.1801637637</v>
      </c>
      <c r="AD65" s="137">
        <f t="shared" si="7"/>
        <v>128546.017253639</v>
      </c>
      <c r="AE65" s="137">
        <f t="shared" si="7"/>
        <v>-1241.9169936425005</v>
      </c>
      <c r="AF65" s="137">
        <f t="shared" si="7"/>
        <v>-706.2515306733203</v>
      </c>
      <c r="AG65" s="137">
        <f t="shared" si="7"/>
        <v>-6100.246820492699</v>
      </c>
      <c r="AH65" s="137">
        <f t="shared" si="7"/>
        <v>-6826.2825184741014</v>
      </c>
      <c r="AI65" s="137">
        <f t="shared" si="7"/>
        <v>-17382.688537322199</v>
      </c>
      <c r="AJ65" s="137">
        <f t="shared" si="7"/>
        <v>19332.102771285296</v>
      </c>
      <c r="AK65" s="137">
        <f t="shared" si="7"/>
        <v>-32240.633723262988</v>
      </c>
      <c r="AL65" s="137">
        <f t="shared" si="7"/>
        <v>-46936.953227079939</v>
      </c>
      <c r="AM65" s="137">
        <v>-206567.12431674008</v>
      </c>
      <c r="AN65" s="138">
        <f t="shared" si="7"/>
        <v>-179908.02759480989</v>
      </c>
      <c r="AO65" s="139">
        <f t="shared" si="7"/>
        <v>-239.06785719707</v>
      </c>
      <c r="AP65" s="139">
        <f t="shared" si="7"/>
        <v>126.63484701090056</v>
      </c>
      <c r="AQ65" s="139">
        <f t="shared" si="7"/>
        <v>-456.50739342459997</v>
      </c>
      <c r="AR65" s="139">
        <f t="shared" si="7"/>
        <v>639.81979696879989</v>
      </c>
      <c r="AS65" s="139">
        <f t="shared" si="7"/>
        <v>2841.3434008658101</v>
      </c>
      <c r="AT65" s="139">
        <f t="shared" si="7"/>
        <v>-1578.2485893236699</v>
      </c>
      <c r="AU65" s="139">
        <f t="shared" si="7"/>
        <v>-179.63033623189995</v>
      </c>
      <c r="AV65" s="139">
        <f t="shared" si="7"/>
        <v>0</v>
      </c>
      <c r="AW65" s="139">
        <f t="shared" si="7"/>
        <v>-1655.4150309599936</v>
      </c>
      <c r="AX65" s="139">
        <f t="shared" si="7"/>
        <v>-251.347660648844</v>
      </c>
      <c r="AY65" s="139">
        <f t="shared" si="7"/>
        <v>-61.644456766968005</v>
      </c>
      <c r="AZ65" s="139">
        <f t="shared" si="7"/>
        <v>1152.6924277110993</v>
      </c>
      <c r="BA65" s="139">
        <f t="shared" si="7"/>
        <v>207.01599743179702</v>
      </c>
      <c r="BB65" s="139">
        <f t="shared" si="7"/>
        <v>654.86571697470026</v>
      </c>
      <c r="BC65" s="139">
        <f t="shared" si="7"/>
        <v>96709.110909619951</v>
      </c>
      <c r="BD65" s="139">
        <f t="shared" si="7"/>
        <v>-410.10716263379982</v>
      </c>
      <c r="BE65" s="139">
        <f t="shared" si="7"/>
        <v>-1080.9500948017799</v>
      </c>
      <c r="BF65" s="139">
        <f t="shared" si="7"/>
        <v>-20.597291602450014</v>
      </c>
      <c r="BG65" s="139">
        <f t="shared" si="7"/>
        <v>-779.98131272008004</v>
      </c>
      <c r="BH65" s="139">
        <f t="shared" si="7"/>
        <v>140.9342368170901</v>
      </c>
      <c r="BI65" s="139">
        <f t="shared" si="7"/>
        <v>-640.69643662309682</v>
      </c>
      <c r="BJ65" s="139">
        <f t="shared" si="7"/>
        <v>-706.29231311174999</v>
      </c>
      <c r="BK65" s="139">
        <f t="shared" si="7"/>
        <v>-389.41466596229998</v>
      </c>
      <c r="BL65" s="139">
        <f t="shared" si="7"/>
        <v>-454.50651884905005</v>
      </c>
      <c r="BM65" s="139">
        <f t="shared" si="7"/>
        <v>-456.14899406101995</v>
      </c>
      <c r="BN65" s="139">
        <f t="shared" si="7"/>
        <v>-989.52317707292013</v>
      </c>
      <c r="BO65" s="139">
        <f t="shared" si="7"/>
        <v>-667.74349068073002</v>
      </c>
      <c r="BP65" s="139">
        <f t="shared" si="7"/>
        <v>-15053.3689104078</v>
      </c>
      <c r="BQ65" s="139">
        <f t="shared" si="7"/>
        <v>19581.520850888977</v>
      </c>
      <c r="BR65" s="139">
        <f t="shared" si="7"/>
        <v>7988.7879623335029</v>
      </c>
      <c r="BS65" s="139">
        <f t="shared" si="7"/>
        <v>17009.850565529196</v>
      </c>
      <c r="BT65" s="139">
        <f t="shared" si="7"/>
        <v>-1796.5061727165012</v>
      </c>
      <c r="BU65" s="139">
        <f t="shared" si="7"/>
        <v>6051.7758517139991</v>
      </c>
      <c r="BV65" s="139">
        <f t="shared" si="7"/>
        <v>-327.17015368673992</v>
      </c>
      <c r="BW65" s="139">
        <f t="shared" si="7"/>
        <v>-5400.4666912980028</v>
      </c>
      <c r="BX65" s="139">
        <f t="shared" si="7"/>
        <v>3916.0443290943003</v>
      </c>
      <c r="BY65" s="139">
        <f t="shared" si="7"/>
        <v>-298.14094201539001</v>
      </c>
      <c r="BZ65" s="139">
        <f t="shared" si="7"/>
        <v>-106.974514104332</v>
      </c>
      <c r="CA65" s="139">
        <f t="shared" si="5"/>
        <v>-243.66423131937597</v>
      </c>
      <c r="CB65" s="139">
        <f t="shared" si="5"/>
        <v>-319.06299965540302</v>
      </c>
      <c r="CC65" s="139">
        <f t="shared" si="5"/>
        <v>4034.5575135288018</v>
      </c>
      <c r="CD65" s="139">
        <f t="shared" si="5"/>
        <v>-567.94472133190993</v>
      </c>
      <c r="CE65" s="139">
        <f t="shared" si="5"/>
        <v>-500.00184830247008</v>
      </c>
      <c r="CF65" s="139">
        <f t="shared" si="5"/>
        <v>-3264.0346711979946</v>
      </c>
      <c r="CG65" s="139">
        <f t="shared" si="5"/>
        <v>0</v>
      </c>
      <c r="CH65" s="139">
        <f t="shared" si="5"/>
        <v>-1855.1306650695915</v>
      </c>
      <c r="CI65" s="139">
        <f t="shared" si="5"/>
        <v>-825.31387341240998</v>
      </c>
      <c r="CJ65" s="139">
        <f t="shared" si="5"/>
        <v>0</v>
      </c>
      <c r="CK65" s="139">
        <f t="shared" si="5"/>
        <v>-874.22293489859999</v>
      </c>
      <c r="CL65" s="139">
        <f t="shared" si="5"/>
        <v>-244.07358149736001</v>
      </c>
      <c r="CM65" s="139">
        <f t="shared" si="5"/>
        <v>3516.5569982658199</v>
      </c>
      <c r="CN65" s="139">
        <f t="shared" si="5"/>
        <v>986.33089527085031</v>
      </c>
      <c r="CO65" s="139">
        <f t="shared" si="5"/>
        <v>-1441.2068173295993</v>
      </c>
      <c r="CP65" s="139">
        <f t="shared" si="5"/>
        <v>-68.06807449528992</v>
      </c>
      <c r="CQ65" s="139">
        <f t="shared" si="5"/>
        <v>-362.3490824006401</v>
      </c>
      <c r="CR65" s="139">
        <f t="shared" si="5"/>
        <v>-1092.3168303606108</v>
      </c>
      <c r="CS65" s="139">
        <f t="shared" si="6"/>
        <v>-4839.3292419522986</v>
      </c>
      <c r="CT65" s="139">
        <f t="shared" si="6"/>
        <v>4361.5287605463</v>
      </c>
      <c r="CU65" s="139">
        <f t="shared" si="6"/>
        <v>-87.940271508114989</v>
      </c>
      <c r="CV65" s="139">
        <f t="shared" si="6"/>
        <v>-780.70372559539828</v>
      </c>
      <c r="CW65" s="139">
        <f t="shared" si="6"/>
        <v>-784.70579303297018</v>
      </c>
      <c r="CX65" s="139">
        <f t="shared" si="6"/>
        <v>-528.83455122749001</v>
      </c>
      <c r="CY65" s="139">
        <f t="shared" si="6"/>
        <v>-60.582400480700016</v>
      </c>
      <c r="CZ65" s="139">
        <f t="shared" si="6"/>
        <v>4882.7830207240986</v>
      </c>
      <c r="DA65" s="139">
        <f t="shared" si="6"/>
        <v>8168.4973856389988</v>
      </c>
      <c r="DB65" s="139">
        <f t="shared" si="6"/>
        <v>-2044.6524164596899</v>
      </c>
      <c r="DC65" s="139">
        <f t="shared" si="6"/>
        <v>-472.99875544589986</v>
      </c>
      <c r="DD65" s="139">
        <f t="shared" si="6"/>
        <v>0</v>
      </c>
      <c r="DE65" s="139">
        <f t="shared" si="6"/>
        <v>-210.43179061447995</v>
      </c>
      <c r="DF65" s="139">
        <f t="shared" si="6"/>
        <v>-308.91876147693495</v>
      </c>
      <c r="DG65" s="139">
        <f t="shared" si="6"/>
        <v>-448.57401486178969</v>
      </c>
      <c r="DH65" s="139">
        <f t="shared" si="6"/>
        <v>-1254.8344183651998</v>
      </c>
      <c r="DI65" s="139">
        <f t="shared" si="6"/>
        <v>15898.711188886398</v>
      </c>
      <c r="DJ65" s="139">
        <f t="shared" si="6"/>
        <v>-2.22676540025543</v>
      </c>
      <c r="DK65" s="139">
        <f t="shared" si="6"/>
        <v>11851.705420195998</v>
      </c>
      <c r="DL65" s="139">
        <f t="shared" si="6"/>
        <v>-70.941194560200074</v>
      </c>
      <c r="DM65" s="139">
        <f t="shared" si="6"/>
        <v>-14915.316160139599</v>
      </c>
      <c r="DN65" s="139">
        <f t="shared" si="6"/>
        <v>25013.944922648094</v>
      </c>
      <c r="DO65" s="139">
        <f t="shared" si="6"/>
        <v>840.14121978863022</v>
      </c>
      <c r="DP65" s="139">
        <f t="shared" si="6"/>
        <v>-1420.6432570494399</v>
      </c>
      <c r="DQ65" s="139">
        <f t="shared" si="6"/>
        <v>-3076.7212915198033</v>
      </c>
      <c r="DR65" s="139">
        <f t="shared" si="6"/>
        <v>-595.22005761699108</v>
      </c>
      <c r="DS65" s="139">
        <f t="shared" si="6"/>
        <v>7934.9587864424029</v>
      </c>
      <c r="DT65" s="139">
        <f t="shared" si="6"/>
        <v>-65.670258957209626</v>
      </c>
      <c r="DU65" s="139">
        <f t="shared" si="6"/>
        <v>-5220.5061892509984</v>
      </c>
      <c r="DV65" s="139">
        <f t="shared" si="6"/>
        <v>-296.56163277648898</v>
      </c>
      <c r="DW65" s="139">
        <f t="shared" si="6"/>
        <v>3028.2557779214985</v>
      </c>
      <c r="DX65" s="139">
        <f t="shared" si="6"/>
        <v>-864.81918978900012</v>
      </c>
      <c r="DY65" s="139">
        <f t="shared" si="6"/>
        <v>15354.735167834999</v>
      </c>
      <c r="DZ65" s="139">
        <f t="shared" si="6"/>
        <v>828.55701282160044</v>
      </c>
      <c r="EA65" s="139">
        <f t="shared" si="6"/>
        <v>-440.33982046782205</v>
      </c>
      <c r="EB65" s="139">
        <f t="shared" si="4"/>
        <v>635.67908805837988</v>
      </c>
      <c r="EC65" s="140">
        <f t="shared" si="4"/>
        <v>179908.02759480989</v>
      </c>
    </row>
    <row r="66" spans="1:133" s="117" customFormat="1" x14ac:dyDescent="0.2">
      <c r="A66" s="117">
        <v>2000</v>
      </c>
      <c r="B66" s="137">
        <f t="shared" si="3"/>
        <v>14454.033504369596</v>
      </c>
      <c r="C66" s="137">
        <f t="shared" si="3"/>
        <v>-8572.6581805888018</v>
      </c>
      <c r="D66" s="137">
        <f t="shared" si="3"/>
        <v>-3268.934515782501</v>
      </c>
      <c r="E66" s="137">
        <f t="shared" si="3"/>
        <v>-19309.531485341002</v>
      </c>
      <c r="F66" s="137">
        <f t="shared" si="3"/>
        <v>181.48351099990032</v>
      </c>
      <c r="G66" s="137">
        <f t="shared" si="3"/>
        <v>341.44614301901311</v>
      </c>
      <c r="H66" s="137">
        <f t="shared" si="3"/>
        <v>-444.72925156421024</v>
      </c>
      <c r="I66" s="137">
        <f t="shared" si="3"/>
        <v>3444.7483536807995</v>
      </c>
      <c r="J66" s="137">
        <f t="shared" si="3"/>
        <v>-3463.9150134008996</v>
      </c>
      <c r="K66" s="137">
        <f t="shared" si="3"/>
        <v>-652.58856380873021</v>
      </c>
      <c r="L66" s="137">
        <f t="shared" si="3"/>
        <v>-4776.9547255610996</v>
      </c>
      <c r="M66" s="137">
        <f t="shared" si="3"/>
        <v>-39577.831696823108</v>
      </c>
      <c r="N66" s="137">
        <f t="shared" si="3"/>
        <v>-58733.097735061019</v>
      </c>
      <c r="O66" s="137">
        <f t="shared" si="3"/>
        <v>-2782.7209052153012</v>
      </c>
      <c r="P66" s="137">
        <f t="shared" si="3"/>
        <v>-3939.2760289534999</v>
      </c>
      <c r="Q66" s="137">
        <f t="shared" si="3"/>
        <v>-3666.7923517869003</v>
      </c>
      <c r="R66" s="137">
        <f t="shared" ref="R66:CD69" si="8">R43-R20</f>
        <v>-38723.47856821501</v>
      </c>
      <c r="S66" s="137">
        <f t="shared" si="8"/>
        <v>-79546.961350777012</v>
      </c>
      <c r="T66" s="137">
        <f t="shared" si="8"/>
        <v>-1416.0764418250101</v>
      </c>
      <c r="U66" s="137">
        <f t="shared" si="8"/>
        <v>-2203.5140747328696</v>
      </c>
      <c r="V66" s="137">
        <f t="shared" si="8"/>
        <v>260.91341071499005</v>
      </c>
      <c r="W66" s="137">
        <f t="shared" si="8"/>
        <v>6149.1544271495004</v>
      </c>
      <c r="X66" s="137">
        <f t="shared" si="8"/>
        <v>-560.96900420585916</v>
      </c>
      <c r="Y66" s="137">
        <f t="shared" si="8"/>
        <v>1914.9476407505808</v>
      </c>
      <c r="Z66" s="137">
        <f t="shared" si="8"/>
        <v>1618.8465568725951</v>
      </c>
      <c r="AA66" s="137">
        <f t="shared" si="8"/>
        <v>-4145.3416188433985</v>
      </c>
      <c r="AB66" s="137">
        <f t="shared" si="8"/>
        <v>-318.31006650979305</v>
      </c>
      <c r="AC66" s="137">
        <f t="shared" si="8"/>
        <v>1906.6791061695003</v>
      </c>
      <c r="AD66" s="137">
        <f t="shared" si="8"/>
        <v>130870.98319738702</v>
      </c>
      <c r="AE66" s="137">
        <f t="shared" si="8"/>
        <v>-1999.6843186781007</v>
      </c>
      <c r="AF66" s="137">
        <f t="shared" si="8"/>
        <v>-1004.2913076921504</v>
      </c>
      <c r="AG66" s="137">
        <f t="shared" si="8"/>
        <v>-7752.8136352303991</v>
      </c>
      <c r="AH66" s="137">
        <f t="shared" si="8"/>
        <v>-7935.1641778472003</v>
      </c>
      <c r="AI66" s="137">
        <f t="shared" si="8"/>
        <v>-20200.737684674299</v>
      </c>
      <c r="AJ66" s="137">
        <f t="shared" si="8"/>
        <v>24004.780426429199</v>
      </c>
      <c r="AK66" s="137">
        <f t="shared" si="8"/>
        <v>-31087.511267155001</v>
      </c>
      <c r="AL66" s="137">
        <f t="shared" si="8"/>
        <v>-73285.566964589991</v>
      </c>
      <c r="AM66" s="137">
        <v>-228181.41673117201</v>
      </c>
      <c r="AN66" s="138">
        <f t="shared" si="8"/>
        <v>-234221.43465731991</v>
      </c>
      <c r="AO66" s="139">
        <f t="shared" si="8"/>
        <v>-265.96515415175008</v>
      </c>
      <c r="AP66" s="139">
        <f t="shared" si="8"/>
        <v>1104.5359556447002</v>
      </c>
      <c r="AQ66" s="139">
        <f t="shared" si="8"/>
        <v>-141.33705885631002</v>
      </c>
      <c r="AR66" s="139">
        <f t="shared" si="8"/>
        <v>1281.07162669222</v>
      </c>
      <c r="AS66" s="139">
        <f t="shared" si="8"/>
        <v>1940.4817413831502</v>
      </c>
      <c r="AT66" s="139">
        <f t="shared" si="8"/>
        <v>-1945.9741488682503</v>
      </c>
      <c r="AU66" s="139">
        <f t="shared" si="8"/>
        <v>-63.323250286290204</v>
      </c>
      <c r="AV66" s="139">
        <f t="shared" si="8"/>
        <v>-1517.3112822739099</v>
      </c>
      <c r="AW66" s="139">
        <f t="shared" si="8"/>
        <v>-3375.088536080395</v>
      </c>
      <c r="AX66" s="139">
        <f t="shared" si="8"/>
        <v>-259.44196894081904</v>
      </c>
      <c r="AY66" s="139">
        <f t="shared" si="8"/>
        <v>-177.3019030795499</v>
      </c>
      <c r="AZ66" s="139">
        <f t="shared" si="8"/>
        <v>1543.3284167349011</v>
      </c>
      <c r="BA66" s="139">
        <f t="shared" si="8"/>
        <v>322.26116303498304</v>
      </c>
      <c r="BB66" s="139">
        <f t="shared" si="8"/>
        <v>-45.711352122700191</v>
      </c>
      <c r="BC66" s="139">
        <f t="shared" si="8"/>
        <v>109805.79840887606</v>
      </c>
      <c r="BD66" s="139">
        <f t="shared" si="8"/>
        <v>-131.52105941859918</v>
      </c>
      <c r="BE66" s="139">
        <f t="shared" si="8"/>
        <v>-1068.8083407057902</v>
      </c>
      <c r="BF66" s="139">
        <f t="shared" si="8"/>
        <v>170.28556993607003</v>
      </c>
      <c r="BG66" s="139">
        <f t="shared" si="8"/>
        <v>-1787.0171821071499</v>
      </c>
      <c r="BH66" s="139">
        <f t="shared" si="8"/>
        <v>200.06901243669017</v>
      </c>
      <c r="BI66" s="139">
        <f t="shared" si="8"/>
        <v>2433.4418592221045</v>
      </c>
      <c r="BJ66" s="139">
        <f t="shared" si="8"/>
        <v>-855.05305220546006</v>
      </c>
      <c r="BK66" s="139">
        <f t="shared" si="8"/>
        <v>-215.24918723869996</v>
      </c>
      <c r="BL66" s="139">
        <f t="shared" si="8"/>
        <v>-247.54651524535007</v>
      </c>
      <c r="BM66" s="139">
        <f t="shared" si="8"/>
        <v>-327.44462300286</v>
      </c>
      <c r="BN66" s="139">
        <f t="shared" si="8"/>
        <v>-1045.3195156356301</v>
      </c>
      <c r="BO66" s="139">
        <f t="shared" si="8"/>
        <v>-789.47438820624984</v>
      </c>
      <c r="BP66" s="139">
        <f t="shared" si="8"/>
        <v>-17138.508636826398</v>
      </c>
      <c r="BQ66" s="139">
        <f t="shared" si="8"/>
        <v>33059.864771473978</v>
      </c>
      <c r="BR66" s="139">
        <f t="shared" si="8"/>
        <v>9605.8017643343992</v>
      </c>
      <c r="BS66" s="139">
        <f t="shared" si="8"/>
        <v>16864.259859779297</v>
      </c>
      <c r="BT66" s="139">
        <f t="shared" si="8"/>
        <v>-1614.8015721517986</v>
      </c>
      <c r="BU66" s="139">
        <f t="shared" si="8"/>
        <v>8532.6909529812983</v>
      </c>
      <c r="BV66" s="139">
        <f t="shared" si="8"/>
        <v>264.82121607396994</v>
      </c>
      <c r="BW66" s="139">
        <f t="shared" si="8"/>
        <v>-11037.137105914007</v>
      </c>
      <c r="BX66" s="139">
        <f t="shared" si="8"/>
        <v>6882.7518839200702</v>
      </c>
      <c r="BY66" s="139">
        <f t="shared" si="8"/>
        <v>15.053672910569958</v>
      </c>
      <c r="BZ66" s="139">
        <f t="shared" si="8"/>
        <v>-189.35417127167801</v>
      </c>
      <c r="CA66" s="139">
        <f t="shared" si="8"/>
        <v>-102.41826867113502</v>
      </c>
      <c r="CB66" s="139">
        <f t="shared" si="8"/>
        <v>-266.96279511989496</v>
      </c>
      <c r="CC66" s="139">
        <f t="shared" si="8"/>
        <v>4621.9080546377008</v>
      </c>
      <c r="CD66" s="139">
        <f t="shared" si="8"/>
        <v>-690.80460372479899</v>
      </c>
      <c r="CE66" s="139">
        <f t="shared" si="5"/>
        <v>-558.67010907052008</v>
      </c>
      <c r="CF66" s="139">
        <f t="shared" si="5"/>
        <v>-9071.5862711600057</v>
      </c>
      <c r="CG66" s="139">
        <f t="shared" si="5"/>
        <v>0</v>
      </c>
      <c r="CH66" s="139">
        <f t="shared" si="5"/>
        <v>-1925.0317726928006</v>
      </c>
      <c r="CI66" s="139">
        <f t="shared" si="5"/>
        <v>-848.56110461129992</v>
      </c>
      <c r="CJ66" s="139">
        <f t="shared" si="5"/>
        <v>-1142.21356858115</v>
      </c>
      <c r="CK66" s="139">
        <f t="shared" si="5"/>
        <v>-169.64051672605001</v>
      </c>
      <c r="CL66" s="139">
        <f t="shared" si="5"/>
        <v>-284.62977880823996</v>
      </c>
      <c r="CM66" s="139">
        <f t="shared" si="5"/>
        <v>12888.48468437802</v>
      </c>
      <c r="CN66" s="139">
        <f t="shared" si="5"/>
        <v>1728.7483208262202</v>
      </c>
      <c r="CO66" s="139">
        <f t="shared" si="5"/>
        <v>-1570.8645659547001</v>
      </c>
      <c r="CP66" s="139">
        <f t="shared" si="5"/>
        <v>-27.33528542721001</v>
      </c>
      <c r="CQ66" s="139">
        <f t="shared" si="5"/>
        <v>-466.50805880732992</v>
      </c>
      <c r="CR66" s="139">
        <f t="shared" si="5"/>
        <v>-1259.3076113580501</v>
      </c>
      <c r="CS66" s="139">
        <f t="shared" si="6"/>
        <v>-5776.9096039178003</v>
      </c>
      <c r="CT66" s="139">
        <f t="shared" si="6"/>
        <v>5520.4361639000299</v>
      </c>
      <c r="CU66" s="139">
        <f t="shared" si="6"/>
        <v>-129.13680395581201</v>
      </c>
      <c r="CV66" s="139">
        <f t="shared" si="6"/>
        <v>-787.24793476420018</v>
      </c>
      <c r="CW66" s="139">
        <f t="shared" si="6"/>
        <v>-762.93359297285997</v>
      </c>
      <c r="CX66" s="139">
        <f t="shared" si="6"/>
        <v>-503.304811610309</v>
      </c>
      <c r="CY66" s="139">
        <f t="shared" si="6"/>
        <v>1551.8799933324008</v>
      </c>
      <c r="CZ66" s="139">
        <f t="shared" si="6"/>
        <v>9289.1921197608026</v>
      </c>
      <c r="DA66" s="139">
        <f t="shared" si="6"/>
        <v>15400.0452991858</v>
      </c>
      <c r="DB66" s="139">
        <f t="shared" si="6"/>
        <v>-1883.9524177447902</v>
      </c>
      <c r="DC66" s="139">
        <f t="shared" si="6"/>
        <v>-309.60301773131005</v>
      </c>
      <c r="DD66" s="139">
        <f t="shared" si="6"/>
        <v>-934.09567353859006</v>
      </c>
      <c r="DE66" s="139">
        <f t="shared" si="6"/>
        <v>-110.02575096101009</v>
      </c>
      <c r="DF66" s="139">
        <f t="shared" si="6"/>
        <v>-324.24743533113599</v>
      </c>
      <c r="DG66" s="139">
        <f t="shared" si="6"/>
        <v>-169.44387201941026</v>
      </c>
      <c r="DH66" s="139">
        <f t="shared" si="6"/>
        <v>-1583.1870417275804</v>
      </c>
      <c r="DI66" s="139">
        <f t="shared" si="6"/>
        <v>17218.694455446501</v>
      </c>
      <c r="DJ66" s="139">
        <f t="shared" si="6"/>
        <v>-7.9543977345787908</v>
      </c>
      <c r="DK66" s="139">
        <f t="shared" si="6"/>
        <v>26077.253026657803</v>
      </c>
      <c r="DL66" s="139">
        <f t="shared" si="6"/>
        <v>-168.76301628042006</v>
      </c>
      <c r="DM66" s="139">
        <f t="shared" si="6"/>
        <v>-20597.169490038403</v>
      </c>
      <c r="DN66" s="139">
        <f t="shared" si="6"/>
        <v>26439.673293360407</v>
      </c>
      <c r="DO66" s="139">
        <f t="shared" si="6"/>
        <v>616.83190364351003</v>
      </c>
      <c r="DP66" s="139">
        <f t="shared" si="6"/>
        <v>-1354.2718369214699</v>
      </c>
      <c r="DQ66" s="139">
        <f t="shared" si="6"/>
        <v>-6949.9943067878048</v>
      </c>
      <c r="DR66" s="139">
        <f t="shared" si="6"/>
        <v>-576.03952925885005</v>
      </c>
      <c r="DS66" s="139">
        <f t="shared" si="6"/>
        <v>7474.240580252299</v>
      </c>
      <c r="DT66" s="139">
        <f t="shared" si="6"/>
        <v>-31.10007852364015</v>
      </c>
      <c r="DU66" s="139">
        <f t="shared" si="6"/>
        <v>-9820.1224943624984</v>
      </c>
      <c r="DV66" s="139">
        <f t="shared" si="6"/>
        <v>-212.25164313484595</v>
      </c>
      <c r="DW66" s="139">
        <f t="shared" si="6"/>
        <v>9347.6619165785996</v>
      </c>
      <c r="DX66" s="139">
        <f t="shared" si="6"/>
        <v>-959.18903012247983</v>
      </c>
      <c r="DY66" s="139">
        <f t="shared" si="6"/>
        <v>17636.217198277998</v>
      </c>
      <c r="DZ66" s="139">
        <f t="shared" si="6"/>
        <v>847.43028852600037</v>
      </c>
      <c r="EA66" s="139">
        <f t="shared" si="6"/>
        <v>-648.37757964333991</v>
      </c>
      <c r="EB66" s="139">
        <f t="shared" si="4"/>
        <v>758.76515750610997</v>
      </c>
      <c r="EC66" s="140">
        <f t="shared" si="4"/>
        <v>234221.43465731991</v>
      </c>
    </row>
    <row r="67" spans="1:133" s="117" customFormat="1" x14ac:dyDescent="0.2">
      <c r="A67" s="117">
        <v>2001</v>
      </c>
      <c r="B67" s="137">
        <f t="shared" si="3"/>
        <v>14139.402153959905</v>
      </c>
      <c r="C67" s="137">
        <f t="shared" si="3"/>
        <v>-8297.1173495971998</v>
      </c>
      <c r="D67" s="137">
        <f t="shared" si="3"/>
        <v>-1923.0953462018006</v>
      </c>
      <c r="E67" s="137">
        <f t="shared" si="3"/>
        <v>-19147.019393355098</v>
      </c>
      <c r="F67" s="137">
        <f t="shared" si="3"/>
        <v>1306.4116291759001</v>
      </c>
      <c r="G67" s="137">
        <f t="shared" si="3"/>
        <v>3321.2762327830133</v>
      </c>
      <c r="H67" s="137">
        <f t="shared" si="3"/>
        <v>-869.95415174004029</v>
      </c>
      <c r="I67" s="137">
        <f t="shared" si="3"/>
        <v>3841.9611384128002</v>
      </c>
      <c r="J67" s="137">
        <f t="shared" si="3"/>
        <v>-3112.0581198479995</v>
      </c>
      <c r="K67" s="137">
        <f t="shared" si="3"/>
        <v>-533.51773393516032</v>
      </c>
      <c r="L67" s="137">
        <f t="shared" si="3"/>
        <v>-4060.2260988210001</v>
      </c>
      <c r="M67" s="137">
        <f t="shared" si="3"/>
        <v>-36057.74880414299</v>
      </c>
      <c r="N67" s="137">
        <f t="shared" si="3"/>
        <v>-50782.453926687012</v>
      </c>
      <c r="O67" s="137">
        <f t="shared" si="3"/>
        <v>-2208.2560350331987</v>
      </c>
      <c r="P67" s="137">
        <f t="shared" si="3"/>
        <v>-3834.3620740260994</v>
      </c>
      <c r="Q67" s="137">
        <f t="shared" si="3"/>
        <v>-3183.4212820494995</v>
      </c>
      <c r="R67" s="137">
        <f t="shared" si="8"/>
        <v>-33406.47432323001</v>
      </c>
      <c r="S67" s="137">
        <f t="shared" si="8"/>
        <v>-69451.701323902002</v>
      </c>
      <c r="T67" s="137">
        <f t="shared" si="8"/>
        <v>-1332.5052811668302</v>
      </c>
      <c r="U67" s="137">
        <f t="shared" si="8"/>
        <v>-1891.3947893251197</v>
      </c>
      <c r="V67" s="137">
        <f t="shared" si="8"/>
        <v>152.40876500973991</v>
      </c>
      <c r="W67" s="137">
        <f t="shared" si="8"/>
        <v>6865.5324234896034</v>
      </c>
      <c r="X67" s="137">
        <f t="shared" si="8"/>
        <v>-218.77802481457911</v>
      </c>
      <c r="Y67" s="137">
        <f t="shared" si="8"/>
        <v>2291.2745927812502</v>
      </c>
      <c r="Z67" s="137">
        <f t="shared" si="8"/>
        <v>3159.0221897338051</v>
      </c>
      <c r="AA67" s="137">
        <f t="shared" si="8"/>
        <v>-4113.5369886535009</v>
      </c>
      <c r="AB67" s="137">
        <f t="shared" si="8"/>
        <v>-299.99744227549797</v>
      </c>
      <c r="AC67" s="137">
        <f t="shared" si="8"/>
        <v>2151.2959845896003</v>
      </c>
      <c r="AD67" s="137">
        <f t="shared" si="8"/>
        <v>105566.40171258303</v>
      </c>
      <c r="AE67" s="137">
        <f t="shared" si="8"/>
        <v>-1444.1725080872002</v>
      </c>
      <c r="AF67" s="137">
        <f t="shared" si="8"/>
        <v>-721.84473663457993</v>
      </c>
      <c r="AG67" s="137">
        <f t="shared" si="8"/>
        <v>-8875.0832443146064</v>
      </c>
      <c r="AH67" s="137">
        <f t="shared" si="8"/>
        <v>-6442.9224695728008</v>
      </c>
      <c r="AI67" s="137">
        <f t="shared" si="8"/>
        <v>-15915.5047390051</v>
      </c>
      <c r="AJ67" s="137">
        <f t="shared" si="8"/>
        <v>14502.901182993606</v>
      </c>
      <c r="AK67" s="137">
        <f t="shared" si="8"/>
        <v>-31307.338713861012</v>
      </c>
      <c r="AL67" s="137">
        <f t="shared" si="8"/>
        <v>-78170.286176909925</v>
      </c>
      <c r="AM67" s="137">
        <v>-203274.82174192951</v>
      </c>
      <c r="AN67" s="138">
        <f t="shared" si="8"/>
        <v>-230302.88307166984</v>
      </c>
      <c r="AO67" s="139">
        <f t="shared" si="8"/>
        <v>-323.61408430199003</v>
      </c>
      <c r="AP67" s="139">
        <f t="shared" si="8"/>
        <v>1743.0693681862031</v>
      </c>
      <c r="AQ67" s="139">
        <f t="shared" si="8"/>
        <v>-63.265489195119926</v>
      </c>
      <c r="AR67" s="139">
        <f t="shared" si="8"/>
        <v>1040.1142047512203</v>
      </c>
      <c r="AS67" s="139">
        <f t="shared" si="8"/>
        <v>1041.0832808754599</v>
      </c>
      <c r="AT67" s="139">
        <f t="shared" si="8"/>
        <v>-2792.0492265497996</v>
      </c>
      <c r="AU67" s="139">
        <f t="shared" si="8"/>
        <v>-22.268228127280054</v>
      </c>
      <c r="AV67" s="139">
        <f t="shared" si="8"/>
        <v>-1219.8963570783799</v>
      </c>
      <c r="AW67" s="139">
        <f t="shared" si="8"/>
        <v>581.21977833789424</v>
      </c>
      <c r="AX67" s="139">
        <f t="shared" si="8"/>
        <v>-309.41749930045989</v>
      </c>
      <c r="AY67" s="139">
        <f t="shared" si="8"/>
        <v>-297.97913258439007</v>
      </c>
      <c r="AZ67" s="139">
        <f t="shared" si="8"/>
        <v>1726.2090356978006</v>
      </c>
      <c r="BA67" s="139">
        <f t="shared" si="8"/>
        <v>1055.2935365905018</v>
      </c>
      <c r="BB67" s="139">
        <f t="shared" si="8"/>
        <v>99.561727041900667</v>
      </c>
      <c r="BC67" s="139">
        <f t="shared" si="8"/>
        <v>93671.783475280972</v>
      </c>
      <c r="BD67" s="139">
        <f t="shared" si="8"/>
        <v>-366.64039946020057</v>
      </c>
      <c r="BE67" s="139">
        <f t="shared" si="8"/>
        <v>-1078.6079150638202</v>
      </c>
      <c r="BF67" s="139">
        <f t="shared" si="8"/>
        <v>266.54281321662006</v>
      </c>
      <c r="BG67" s="139">
        <f t="shared" si="8"/>
        <v>-1424.79197753259</v>
      </c>
      <c r="BH67" s="139">
        <f t="shared" si="8"/>
        <v>-511.64721206474042</v>
      </c>
      <c r="BI67" s="139">
        <f t="shared" si="8"/>
        <v>2390.0013259004991</v>
      </c>
      <c r="BJ67" s="139">
        <f t="shared" si="8"/>
        <v>-932.01184855406018</v>
      </c>
      <c r="BK67" s="139">
        <f t="shared" si="8"/>
        <v>-302.97817776936995</v>
      </c>
      <c r="BL67" s="139">
        <f t="shared" si="8"/>
        <v>-330.26270851189997</v>
      </c>
      <c r="BM67" s="139">
        <f t="shared" si="8"/>
        <v>-305.48400550790984</v>
      </c>
      <c r="BN67" s="139">
        <f t="shared" si="8"/>
        <v>-1157.8754434287098</v>
      </c>
      <c r="BO67" s="139">
        <f t="shared" si="8"/>
        <v>-776.27852927411004</v>
      </c>
      <c r="BP67" s="139">
        <f t="shared" si="8"/>
        <v>-20188.5292292632</v>
      </c>
      <c r="BQ67" s="139">
        <f t="shared" si="8"/>
        <v>30652.441501022025</v>
      </c>
      <c r="BR67" s="139">
        <f t="shared" si="8"/>
        <v>11918.827949826606</v>
      </c>
      <c r="BS67" s="139">
        <f t="shared" si="8"/>
        <v>16334.149404603304</v>
      </c>
      <c r="BT67" s="139">
        <f t="shared" si="8"/>
        <v>-1967.281928177199</v>
      </c>
      <c r="BU67" s="139">
        <f t="shared" si="8"/>
        <v>7718.2011718702997</v>
      </c>
      <c r="BV67" s="139">
        <f t="shared" si="8"/>
        <v>-197.2957600903901</v>
      </c>
      <c r="BW67" s="139">
        <f t="shared" si="8"/>
        <v>-5109.1849238750001</v>
      </c>
      <c r="BX67" s="139">
        <f t="shared" si="8"/>
        <v>5700.5065112949505</v>
      </c>
      <c r="BY67" s="139">
        <f t="shared" si="8"/>
        <v>2.4688898004599196</v>
      </c>
      <c r="BZ67" s="139">
        <f t="shared" si="8"/>
        <v>-174.23951339317802</v>
      </c>
      <c r="CA67" s="139">
        <f t="shared" si="8"/>
        <v>-154.87611912869102</v>
      </c>
      <c r="CB67" s="139">
        <f t="shared" si="8"/>
        <v>-280.78044632034096</v>
      </c>
      <c r="CC67" s="139">
        <f t="shared" si="8"/>
        <v>5345.2966055631987</v>
      </c>
      <c r="CD67" s="139">
        <f t="shared" si="8"/>
        <v>-535.99417188873008</v>
      </c>
      <c r="CE67" s="139">
        <f t="shared" si="5"/>
        <v>-446.01910167697997</v>
      </c>
      <c r="CF67" s="139">
        <f t="shared" si="5"/>
        <v>-7787.8871009919967</v>
      </c>
      <c r="CG67" s="139">
        <f t="shared" si="5"/>
        <v>0</v>
      </c>
      <c r="CH67" s="139">
        <f t="shared" si="5"/>
        <v>-1572.4482185426004</v>
      </c>
      <c r="CI67" s="139">
        <f t="shared" si="5"/>
        <v>-718.70367678537991</v>
      </c>
      <c r="CJ67" s="139">
        <f t="shared" si="5"/>
        <v>-1174.0123034241601</v>
      </c>
      <c r="CK67" s="139">
        <f t="shared" si="5"/>
        <v>-212.66176202580004</v>
      </c>
      <c r="CL67" s="139">
        <f t="shared" si="5"/>
        <v>-281.35653511758005</v>
      </c>
      <c r="CM67" s="139">
        <f t="shared" si="5"/>
        <v>9911.0487772810993</v>
      </c>
      <c r="CN67" s="139">
        <f t="shared" si="5"/>
        <v>1328.0449642441099</v>
      </c>
      <c r="CO67" s="139">
        <f t="shared" si="5"/>
        <v>-705.39726869350125</v>
      </c>
      <c r="CP67" s="139">
        <f t="shared" si="5"/>
        <v>255.87025489550001</v>
      </c>
      <c r="CQ67" s="139">
        <f t="shared" si="5"/>
        <v>-454.89247145389004</v>
      </c>
      <c r="CR67" s="139">
        <f t="shared" si="5"/>
        <v>-1116.1486079388596</v>
      </c>
      <c r="CS67" s="139">
        <f t="shared" si="6"/>
        <v>-5699.0690763769999</v>
      </c>
      <c r="CT67" s="139">
        <f t="shared" si="6"/>
        <v>4340.0989242048299</v>
      </c>
      <c r="CU67" s="139">
        <f t="shared" si="6"/>
        <v>-103.44513830714601</v>
      </c>
      <c r="CV67" s="139">
        <f t="shared" si="6"/>
        <v>-926.37804130320001</v>
      </c>
      <c r="CW67" s="139">
        <f t="shared" si="6"/>
        <v>-996.06954814507026</v>
      </c>
      <c r="CX67" s="139">
        <f t="shared" si="6"/>
        <v>-660.39102231735001</v>
      </c>
      <c r="CY67" s="139">
        <f t="shared" si="6"/>
        <v>3017.0075135812986</v>
      </c>
      <c r="CZ67" s="139">
        <f t="shared" si="6"/>
        <v>10166.874440612402</v>
      </c>
      <c r="DA67" s="139">
        <f t="shared" si="6"/>
        <v>12441.869359996901</v>
      </c>
      <c r="DB67" s="139">
        <f t="shared" si="6"/>
        <v>-1929.3619339629099</v>
      </c>
      <c r="DC67" s="139">
        <f t="shared" ref="DC67:EC76" si="9">DC44-DC21</f>
        <v>-210.82559625602016</v>
      </c>
      <c r="DD67" s="139">
        <f t="shared" si="9"/>
        <v>-724.8839799857501</v>
      </c>
      <c r="DE67" s="139">
        <f t="shared" si="9"/>
        <v>-205.20419410405998</v>
      </c>
      <c r="DF67" s="139">
        <f t="shared" si="9"/>
        <v>-199.29497626869795</v>
      </c>
      <c r="DG67" s="139">
        <f t="shared" si="9"/>
        <v>-46.180534128260206</v>
      </c>
      <c r="DH67" s="139">
        <f t="shared" si="9"/>
        <v>-1546.7340649265498</v>
      </c>
      <c r="DI67" s="139">
        <f t="shared" si="9"/>
        <v>14162.314546515096</v>
      </c>
      <c r="DJ67" s="139">
        <f t="shared" si="9"/>
        <v>-36.477729049582898</v>
      </c>
      <c r="DK67" s="139">
        <f t="shared" si="9"/>
        <v>22767.971445926501</v>
      </c>
      <c r="DL67" s="139">
        <f t="shared" si="9"/>
        <v>-126.6307877295601</v>
      </c>
      <c r="DM67" s="139">
        <f t="shared" si="9"/>
        <v>-15899.1155860238</v>
      </c>
      <c r="DN67" s="139">
        <f t="shared" si="9"/>
        <v>30434.828738143697</v>
      </c>
      <c r="DO67" s="139">
        <f t="shared" si="9"/>
        <v>345.78030621565995</v>
      </c>
      <c r="DP67" s="139">
        <f t="shared" si="9"/>
        <v>-1492.1650938373796</v>
      </c>
      <c r="DQ67" s="139">
        <f t="shared" si="9"/>
        <v>1726.0992095366964</v>
      </c>
      <c r="DR67" s="139">
        <f t="shared" si="9"/>
        <v>-577.83959148076099</v>
      </c>
      <c r="DS67" s="139">
        <f t="shared" si="9"/>
        <v>9741.8869466058968</v>
      </c>
      <c r="DT67" s="139">
        <f t="shared" si="9"/>
        <v>245.91436493573019</v>
      </c>
      <c r="DU67" s="139">
        <f t="shared" si="9"/>
        <v>-593.39093678950303</v>
      </c>
      <c r="DV67" s="139">
        <f t="shared" si="9"/>
        <v>-261.27283122628899</v>
      </c>
      <c r="DW67" s="139">
        <f t="shared" si="9"/>
        <v>856.41231644610161</v>
      </c>
      <c r="DX67" s="139">
        <f t="shared" si="9"/>
        <v>-737.35088458072005</v>
      </c>
      <c r="DY67" s="139">
        <f t="shared" si="9"/>
        <v>14116.675125035697</v>
      </c>
      <c r="DZ67" s="139">
        <f t="shared" si="9"/>
        <v>1533.0845123912004</v>
      </c>
      <c r="EA67" s="139">
        <f t="shared" si="9"/>
        <v>-669.74209447269004</v>
      </c>
      <c r="EB67" s="139">
        <f t="shared" si="4"/>
        <v>558.9317596096098</v>
      </c>
      <c r="EC67" s="140">
        <f t="shared" si="4"/>
        <v>230302.88307166984</v>
      </c>
    </row>
    <row r="68" spans="1:133" s="117" customFormat="1" x14ac:dyDescent="0.2">
      <c r="A68" s="117">
        <v>2002</v>
      </c>
      <c r="B68" s="137">
        <f t="shared" si="3"/>
        <v>10838.210045847998</v>
      </c>
      <c r="C68" s="137">
        <f t="shared" si="3"/>
        <v>-7797.529255756901</v>
      </c>
      <c r="D68" s="137">
        <f t="shared" si="3"/>
        <v>-2439.4524530214985</v>
      </c>
      <c r="E68" s="137">
        <f t="shared" si="3"/>
        <v>-24108.640399588301</v>
      </c>
      <c r="F68" s="137">
        <f t="shared" si="3"/>
        <v>1299.5668795138008</v>
      </c>
      <c r="G68" s="137">
        <f t="shared" si="3"/>
        <v>-2293.5554861970013</v>
      </c>
      <c r="H68" s="137">
        <f t="shared" si="3"/>
        <v>-930.15836149564984</v>
      </c>
      <c r="I68" s="137">
        <f t="shared" si="3"/>
        <v>2103.1156878278016</v>
      </c>
      <c r="J68" s="137">
        <f t="shared" si="3"/>
        <v>-3505.4215236708005</v>
      </c>
      <c r="K68" s="137">
        <f t="shared" si="3"/>
        <v>-1200.7983459304496</v>
      </c>
      <c r="L68" s="137">
        <f t="shared" si="3"/>
        <v>-3152.5221458542983</v>
      </c>
      <c r="M68" s="137">
        <f t="shared" si="3"/>
        <v>-37633.028894691</v>
      </c>
      <c r="N68" s="137">
        <f t="shared" si="3"/>
        <v>-47914.668366361002</v>
      </c>
      <c r="O68" s="137">
        <f t="shared" si="3"/>
        <v>-2714.8450069674</v>
      </c>
      <c r="P68" s="137">
        <f t="shared" si="3"/>
        <v>-4884.8553828750009</v>
      </c>
      <c r="Q68" s="137">
        <f t="shared" si="3"/>
        <v>-3636.4215685083</v>
      </c>
      <c r="R68" s="137">
        <f t="shared" si="8"/>
        <v>-36159.335741774004</v>
      </c>
      <c r="S68" s="137">
        <f t="shared" si="8"/>
        <v>-65939.621697717987</v>
      </c>
      <c r="T68" s="137">
        <f t="shared" si="8"/>
        <v>-1122.87457416695</v>
      </c>
      <c r="U68" s="137">
        <f t="shared" si="8"/>
        <v>-2412.4422456568</v>
      </c>
      <c r="V68" s="137">
        <f t="shared" si="8"/>
        <v>186.52464642097993</v>
      </c>
      <c r="W68" s="137">
        <f t="shared" si="8"/>
        <v>6282.1129461528035</v>
      </c>
      <c r="X68" s="137">
        <f t="shared" si="8"/>
        <v>-611.0669805121197</v>
      </c>
      <c r="Y68" s="137">
        <f t="shared" si="8"/>
        <v>488.48178810713034</v>
      </c>
      <c r="Z68" s="137">
        <f t="shared" si="8"/>
        <v>3376.9705701086059</v>
      </c>
      <c r="AA68" s="137">
        <f t="shared" si="8"/>
        <v>-3855.8805559056018</v>
      </c>
      <c r="AB68" s="137">
        <f t="shared" si="8"/>
        <v>-132.39592264807402</v>
      </c>
      <c r="AC68" s="137">
        <f t="shared" si="8"/>
        <v>1471.4630070501007</v>
      </c>
      <c r="AD68" s="137">
        <f t="shared" si="8"/>
        <v>100718.40959893703</v>
      </c>
      <c r="AE68" s="137">
        <f t="shared" si="8"/>
        <v>-1497.0526567924007</v>
      </c>
      <c r="AF68" s="137">
        <f t="shared" si="8"/>
        <v>-679.81537866967028</v>
      </c>
      <c r="AG68" s="137">
        <f t="shared" si="8"/>
        <v>-11337.834384327405</v>
      </c>
      <c r="AH68" s="137">
        <f t="shared" si="8"/>
        <v>-6063.7013801834</v>
      </c>
      <c r="AI68" s="137">
        <f t="shared" si="8"/>
        <v>-14589.618785541799</v>
      </c>
      <c r="AJ68" s="137">
        <f t="shared" si="8"/>
        <v>13219.069326893907</v>
      </c>
      <c r="AK68" s="137">
        <f t="shared" si="8"/>
        <v>-36278.896294117993</v>
      </c>
      <c r="AL68" s="137">
        <f t="shared" si="8"/>
        <v>-96734.985793550033</v>
      </c>
      <c r="AM68" s="137">
        <v>-221236.81036472367</v>
      </c>
      <c r="AN68" s="138">
        <f t="shared" si="8"/>
        <v>-279643.49508561986</v>
      </c>
      <c r="AO68" s="139">
        <f t="shared" si="8"/>
        <v>-320.01615799317005</v>
      </c>
      <c r="AP68" s="139">
        <f t="shared" si="8"/>
        <v>12213.674227293501</v>
      </c>
      <c r="AQ68" s="139">
        <f t="shared" si="8"/>
        <v>-193.31472124060997</v>
      </c>
      <c r="AR68" s="139">
        <f t="shared" si="8"/>
        <v>555.56132885270017</v>
      </c>
      <c r="AS68" s="139">
        <f t="shared" si="8"/>
        <v>1886.7691741706599</v>
      </c>
      <c r="AT68" s="139">
        <f t="shared" si="8"/>
        <v>-1752.6686609081007</v>
      </c>
      <c r="AU68" s="139">
        <f t="shared" si="8"/>
        <v>-216.99255425313004</v>
      </c>
      <c r="AV68" s="139">
        <f t="shared" si="8"/>
        <v>224.10461791900104</v>
      </c>
      <c r="AW68" s="139">
        <f t="shared" si="8"/>
        <v>3040.9984294907044</v>
      </c>
      <c r="AX68" s="139">
        <f t="shared" si="8"/>
        <v>-51.54070695128496</v>
      </c>
      <c r="AY68" s="139">
        <f t="shared" si="8"/>
        <v>-312.80032157679989</v>
      </c>
      <c r="AZ68" s="139">
        <f t="shared" si="8"/>
        <v>4440.4239275131986</v>
      </c>
      <c r="BA68" s="139">
        <f t="shared" si="8"/>
        <v>1634.788697734313</v>
      </c>
      <c r="BB68" s="139">
        <f t="shared" si="8"/>
        <v>-460.82893259159937</v>
      </c>
      <c r="BC68" s="139">
        <f t="shared" si="8"/>
        <v>117641.09056786296</v>
      </c>
      <c r="BD68" s="139">
        <f t="shared" si="8"/>
        <v>-1400.4334710209005</v>
      </c>
      <c r="BE68" s="139">
        <f t="shared" si="8"/>
        <v>-1722.8577872952201</v>
      </c>
      <c r="BF68" s="139">
        <f t="shared" si="8"/>
        <v>561.82555392497011</v>
      </c>
      <c r="BG68" s="139">
        <f t="shared" si="8"/>
        <v>-2088.2376178084901</v>
      </c>
      <c r="BH68" s="139">
        <f t="shared" si="8"/>
        <v>-1258.7539693521303</v>
      </c>
      <c r="BI68" s="139">
        <f t="shared" si="8"/>
        <v>2293.3597502697012</v>
      </c>
      <c r="BJ68" s="139">
        <f t="shared" si="8"/>
        <v>-1022.7764873905498</v>
      </c>
      <c r="BK68" s="139">
        <f t="shared" si="8"/>
        <v>-305.75212435339995</v>
      </c>
      <c r="BL68" s="139">
        <f t="shared" si="8"/>
        <v>-294.72176466944006</v>
      </c>
      <c r="BM68" s="139">
        <f t="shared" si="8"/>
        <v>-441.92710766775008</v>
      </c>
      <c r="BN68" s="139">
        <f t="shared" si="8"/>
        <v>-1653.3189268429496</v>
      </c>
      <c r="BO68" s="139">
        <f t="shared" si="8"/>
        <v>-1327.8577619808102</v>
      </c>
      <c r="BP68" s="139">
        <f t="shared" si="8"/>
        <v>-16015.471099723301</v>
      </c>
      <c r="BQ68" s="139">
        <f t="shared" si="8"/>
        <v>34168.411744694982</v>
      </c>
      <c r="BR68" s="139">
        <f t="shared" si="8"/>
        <v>7394.0995789990993</v>
      </c>
      <c r="BS68" s="139">
        <f t="shared" si="8"/>
        <v>21739.713808980494</v>
      </c>
      <c r="BT68" s="139">
        <f t="shared" si="8"/>
        <v>-1756.2098808656992</v>
      </c>
      <c r="BU68" s="139">
        <f t="shared" si="8"/>
        <v>8589.6614944178</v>
      </c>
      <c r="BV68" s="139">
        <f t="shared" si="8"/>
        <v>303.17696497704992</v>
      </c>
      <c r="BW68" s="139">
        <f t="shared" si="8"/>
        <v>-11903.660578918003</v>
      </c>
      <c r="BX68" s="139">
        <f t="shared" si="8"/>
        <v>4275.1434267494005</v>
      </c>
      <c r="BY68" s="139">
        <f t="shared" si="8"/>
        <v>28.876335417309974</v>
      </c>
      <c r="BZ68" s="139">
        <f t="shared" si="8"/>
        <v>-220.63892139421</v>
      </c>
      <c r="CA68" s="139">
        <f t="shared" si="8"/>
        <v>-118.49501249884202</v>
      </c>
      <c r="CB68" s="139">
        <f t="shared" si="8"/>
        <v>-333.6633260607</v>
      </c>
      <c r="CC68" s="139">
        <f t="shared" si="8"/>
        <v>3080.3639494587987</v>
      </c>
      <c r="CD68" s="139">
        <f t="shared" si="8"/>
        <v>-438.51951397228004</v>
      </c>
      <c r="CE68" s="139">
        <f t="shared" si="5"/>
        <v>-434.81682152477993</v>
      </c>
      <c r="CF68" s="139">
        <f t="shared" si="5"/>
        <v>-8178.4574809210026</v>
      </c>
      <c r="CG68" s="139">
        <f t="shared" si="5"/>
        <v>0</v>
      </c>
      <c r="CH68" s="139">
        <f t="shared" si="5"/>
        <v>-2189.3026702181996</v>
      </c>
      <c r="CI68" s="139">
        <f t="shared" si="5"/>
        <v>-795.24807058647002</v>
      </c>
      <c r="CJ68" s="139">
        <f t="shared" si="5"/>
        <v>111.880215880143</v>
      </c>
      <c r="CK68" s="139">
        <f t="shared" si="5"/>
        <v>-339.17407189188998</v>
      </c>
      <c r="CL68" s="139">
        <f t="shared" si="5"/>
        <v>-312.17792044461999</v>
      </c>
      <c r="CM68" s="139">
        <f t="shared" si="5"/>
        <v>10251.1122531929</v>
      </c>
      <c r="CN68" s="139">
        <f t="shared" si="5"/>
        <v>1577.3320199126401</v>
      </c>
      <c r="CO68" s="139">
        <f t="shared" si="5"/>
        <v>-1327.3638010251998</v>
      </c>
      <c r="CP68" s="139">
        <f t="shared" si="5"/>
        <v>-203.56529525616997</v>
      </c>
      <c r="CQ68" s="139">
        <f t="shared" si="5"/>
        <v>-266.34108605591996</v>
      </c>
      <c r="CR68" s="139">
        <f t="shared" si="5"/>
        <v>-1703.5061206980508</v>
      </c>
      <c r="CS68" s="139">
        <f t="shared" ref="CS68:DZ68" si="10">CS45-CS22</f>
        <v>-5119.2124713158009</v>
      </c>
      <c r="CT68" s="139">
        <f t="shared" si="10"/>
        <v>3291.1719344804396</v>
      </c>
      <c r="CU68" s="139">
        <f t="shared" si="10"/>
        <v>-136.378128173753</v>
      </c>
      <c r="CV68" s="139">
        <f t="shared" si="10"/>
        <v>-482.79260710100061</v>
      </c>
      <c r="CW68" s="139">
        <f t="shared" si="10"/>
        <v>-1192.4617861115103</v>
      </c>
      <c r="CX68" s="139">
        <f t="shared" si="10"/>
        <v>-716.65655358616004</v>
      </c>
      <c r="CY68" s="139">
        <f t="shared" si="10"/>
        <v>3062.5212157347996</v>
      </c>
      <c r="CZ68" s="139">
        <f t="shared" si="10"/>
        <v>11057.793239750499</v>
      </c>
      <c r="DA68" s="139">
        <f t="shared" si="10"/>
        <v>13100.0546351333</v>
      </c>
      <c r="DB68" s="139">
        <f t="shared" si="10"/>
        <v>-351.85689560804497</v>
      </c>
      <c r="DC68" s="139">
        <f t="shared" si="10"/>
        <v>-127.62902315121983</v>
      </c>
      <c r="DD68" s="139">
        <f t="shared" si="10"/>
        <v>-794.32514961515994</v>
      </c>
      <c r="DE68" s="139">
        <f t="shared" si="10"/>
        <v>-305.59328435050998</v>
      </c>
      <c r="DF68" s="139">
        <f t="shared" si="10"/>
        <v>-541.25053027517595</v>
      </c>
      <c r="DG68" s="139">
        <f t="shared" si="10"/>
        <v>-200.56813440376982</v>
      </c>
      <c r="DH68" s="139">
        <f t="shared" si="10"/>
        <v>-1512.3863693084904</v>
      </c>
      <c r="DI68" s="139">
        <f t="shared" si="10"/>
        <v>16591.081334460701</v>
      </c>
      <c r="DJ68" s="139">
        <f t="shared" si="10"/>
        <v>-19.760147886677402</v>
      </c>
      <c r="DK68" s="139">
        <f t="shared" si="10"/>
        <v>25718.960531405901</v>
      </c>
      <c r="DL68" s="139">
        <f t="shared" si="10"/>
        <v>-525.70154751304995</v>
      </c>
      <c r="DM68" s="139">
        <f t="shared" si="10"/>
        <v>-15882.910290827302</v>
      </c>
      <c r="DN68" s="139">
        <f t="shared" si="10"/>
        <v>29106.412275226103</v>
      </c>
      <c r="DO68" s="139">
        <f t="shared" si="10"/>
        <v>733.14465038710978</v>
      </c>
      <c r="DP68" s="139">
        <f t="shared" si="10"/>
        <v>-1868.3204624457603</v>
      </c>
      <c r="DQ68" s="139">
        <f t="shared" si="10"/>
        <v>317.2482330740022</v>
      </c>
      <c r="DR68" s="139">
        <f t="shared" si="10"/>
        <v>-603.62027754249993</v>
      </c>
      <c r="DS68" s="139">
        <f t="shared" si="10"/>
        <v>13366.431555431198</v>
      </c>
      <c r="DT68" s="139">
        <f t="shared" si="10"/>
        <v>40.709367178769753</v>
      </c>
      <c r="DU68" s="139">
        <f t="shared" si="10"/>
        <v>-3987.2186545434015</v>
      </c>
      <c r="DV68" s="139">
        <f t="shared" si="10"/>
        <v>-243.53555851554404</v>
      </c>
      <c r="DW68" s="139">
        <f t="shared" si="10"/>
        <v>-1702.2194238468001</v>
      </c>
      <c r="DX68" s="139">
        <f t="shared" si="10"/>
        <v>-502.63805397649003</v>
      </c>
      <c r="DY68" s="139">
        <f t="shared" si="10"/>
        <v>24288.856819621498</v>
      </c>
      <c r="DZ68" s="139">
        <f t="shared" si="10"/>
        <v>1720.9454556421006</v>
      </c>
      <c r="EA68" s="139">
        <f t="shared" si="9"/>
        <v>-671.64565758111007</v>
      </c>
      <c r="EB68" s="139">
        <f t="shared" si="4"/>
        <v>85.887524011459845</v>
      </c>
      <c r="EC68" s="140">
        <f t="shared" si="4"/>
        <v>279643.49508561986</v>
      </c>
    </row>
    <row r="69" spans="1:133" s="117" customFormat="1" x14ac:dyDescent="0.2">
      <c r="A69" s="117">
        <v>2003</v>
      </c>
      <c r="B69" s="137">
        <f t="shared" si="3"/>
        <v>10169.882001810707</v>
      </c>
      <c r="C69" s="137">
        <f t="shared" si="3"/>
        <v>-7050.551168403701</v>
      </c>
      <c r="D69" s="137">
        <f t="shared" si="3"/>
        <v>-2986.0586768456997</v>
      </c>
      <c r="E69" s="137">
        <f t="shared" si="3"/>
        <v>-21144.783217252101</v>
      </c>
      <c r="F69" s="137">
        <f t="shared" si="3"/>
        <v>1922.6314287316</v>
      </c>
      <c r="G69" s="137">
        <f t="shared" si="3"/>
        <v>7612.0169698219979</v>
      </c>
      <c r="H69" s="137">
        <f t="shared" si="3"/>
        <v>-1147.9752296326997</v>
      </c>
      <c r="I69" s="137">
        <f t="shared" si="3"/>
        <v>2689.4933794842982</v>
      </c>
      <c r="J69" s="137">
        <f t="shared" si="3"/>
        <v>-2871.2027138351987</v>
      </c>
      <c r="K69" s="137">
        <f t="shared" si="3"/>
        <v>-1142.5678415239099</v>
      </c>
      <c r="L69" s="137">
        <f t="shared" si="3"/>
        <v>-3518.7395153284015</v>
      </c>
      <c r="M69" s="137">
        <f t="shared" si="3"/>
        <v>-37812.099947704002</v>
      </c>
      <c r="N69" s="137">
        <f t="shared" si="3"/>
        <v>-51359.936607834999</v>
      </c>
      <c r="O69" s="137">
        <f t="shared" si="3"/>
        <v>2088.5578596952982</v>
      </c>
      <c r="P69" s="137">
        <f t="shared" si="3"/>
        <v>-6656.7201315952989</v>
      </c>
      <c r="Q69" s="137">
        <f t="shared" si="3"/>
        <v>-5312.5488163430018</v>
      </c>
      <c r="R69" s="137">
        <f t="shared" si="8"/>
        <v>-32978.787282075995</v>
      </c>
      <c r="S69" s="137">
        <f t="shared" si="8"/>
        <v>-68520.031283835007</v>
      </c>
      <c r="T69" s="137">
        <f t="shared" si="8"/>
        <v>-2090.1872731235899</v>
      </c>
      <c r="U69" s="137">
        <f t="shared" si="8"/>
        <v>-2675.8669903749997</v>
      </c>
      <c r="V69" s="137">
        <f t="shared" si="8"/>
        <v>-422.01940937445988</v>
      </c>
      <c r="W69" s="137">
        <f t="shared" si="8"/>
        <v>6922.2820530308018</v>
      </c>
      <c r="X69" s="137">
        <f t="shared" si="8"/>
        <v>-900.6042605783914</v>
      </c>
      <c r="Y69" s="137">
        <f t="shared" si="8"/>
        <v>181.00275743589918</v>
      </c>
      <c r="Z69" s="137">
        <f t="shared" si="8"/>
        <v>5018.3934055237041</v>
      </c>
      <c r="AA69" s="137">
        <f t="shared" si="8"/>
        <v>-4230.7903724511998</v>
      </c>
      <c r="AB69" s="137">
        <f t="shared" si="8"/>
        <v>-274.40420463806504</v>
      </c>
      <c r="AC69" s="137">
        <f t="shared" si="8"/>
        <v>1079.8209238384989</v>
      </c>
      <c r="AD69" s="137">
        <f t="shared" si="8"/>
        <v>113678.35362880398</v>
      </c>
      <c r="AE69" s="137">
        <f t="shared" si="8"/>
        <v>-995.96313079789979</v>
      </c>
      <c r="AF69" s="137">
        <f t="shared" si="8"/>
        <v>-853.43414988791028</v>
      </c>
      <c r="AG69" s="137">
        <f t="shared" si="8"/>
        <v>-10958.013792033104</v>
      </c>
      <c r="AH69" s="137">
        <f t="shared" si="8"/>
        <v>-8568.9871303694999</v>
      </c>
      <c r="AI69" s="137">
        <f t="shared" si="8"/>
        <v>-18221.935998486701</v>
      </c>
      <c r="AJ69" s="137">
        <f t="shared" si="8"/>
        <v>25827.9883974689</v>
      </c>
      <c r="AK69" s="137">
        <f t="shared" si="8"/>
        <v>-38447.032957112999</v>
      </c>
      <c r="AL69" s="137">
        <f t="shared" si="8"/>
        <v>-95512.44840755011</v>
      </c>
      <c r="AM69" s="137">
        <v>-219369.05339711765</v>
      </c>
      <c r="AN69" s="138">
        <f t="shared" si="8"/>
        <v>-249463.26770333992</v>
      </c>
      <c r="AO69" s="139">
        <f t="shared" si="8"/>
        <v>-462.54210074616003</v>
      </c>
      <c r="AP69" s="139">
        <f t="shared" si="8"/>
        <v>7310.7818708086998</v>
      </c>
      <c r="AQ69" s="139">
        <f t="shared" si="8"/>
        <v>-192.74063813983003</v>
      </c>
      <c r="AR69" s="139">
        <f t="shared" si="8"/>
        <v>-610.14429223387015</v>
      </c>
      <c r="AS69" s="139">
        <f t="shared" si="8"/>
        <v>987.65251415642979</v>
      </c>
      <c r="AT69" s="139">
        <f t="shared" si="8"/>
        <v>-3981.9609228239005</v>
      </c>
      <c r="AU69" s="139">
        <f t="shared" si="8"/>
        <v>344.37702118710013</v>
      </c>
      <c r="AV69" s="139">
        <f t="shared" si="8"/>
        <v>-2422.5775274922698</v>
      </c>
      <c r="AW69" s="139">
        <f t="shared" si="8"/>
        <v>4070.0828610804019</v>
      </c>
      <c r="AX69" s="139">
        <f t="shared" si="8"/>
        <v>-783.97575074762995</v>
      </c>
      <c r="AY69" s="139">
        <f t="shared" si="8"/>
        <v>-460.4092656867499</v>
      </c>
      <c r="AZ69" s="139">
        <f t="shared" si="8"/>
        <v>-2958.0172365793987</v>
      </c>
      <c r="BA69" s="139">
        <f t="shared" si="8"/>
        <v>1000.8476710505399</v>
      </c>
      <c r="BB69" s="139">
        <f t="shared" si="8"/>
        <v>518.00134511629949</v>
      </c>
      <c r="BC69" s="139">
        <f t="shared" si="8"/>
        <v>182704.70577454008</v>
      </c>
      <c r="BD69" s="139">
        <f t="shared" si="8"/>
        <v>-610.38882314889997</v>
      </c>
      <c r="BE69" s="139">
        <f t="shared" si="8"/>
        <v>-1157.6357243994998</v>
      </c>
      <c r="BF69" s="139">
        <f t="shared" si="8"/>
        <v>-461.84639142112997</v>
      </c>
      <c r="BG69" s="139">
        <f t="shared" si="8"/>
        <v>-905.43449874804992</v>
      </c>
      <c r="BH69" s="139">
        <f t="shared" si="8"/>
        <v>-913.91765884230972</v>
      </c>
      <c r="BI69" s="139">
        <f t="shared" si="8"/>
        <v>3393.0994037165001</v>
      </c>
      <c r="BJ69" s="139">
        <f t="shared" si="8"/>
        <v>-854.97453333352996</v>
      </c>
      <c r="BK69" s="139">
        <f t="shared" si="8"/>
        <v>-484.08715428360006</v>
      </c>
      <c r="BL69" s="139">
        <f t="shared" si="8"/>
        <v>-547.42533160875996</v>
      </c>
      <c r="BM69" s="139">
        <f t="shared" si="8"/>
        <v>-891.24660399587992</v>
      </c>
      <c r="BN69" s="139">
        <f t="shared" si="8"/>
        <v>-1190.9521315073598</v>
      </c>
      <c r="BO69" s="139">
        <f t="shared" si="8"/>
        <v>-825.51503210152987</v>
      </c>
      <c r="BP69" s="139">
        <f t="shared" si="8"/>
        <v>-14729.267520567199</v>
      </c>
      <c r="BQ69" s="139">
        <f t="shared" si="8"/>
        <v>28750.219485931972</v>
      </c>
      <c r="BR69" s="139">
        <f t="shared" si="8"/>
        <v>7007.2893030737032</v>
      </c>
      <c r="BS69" s="139">
        <f t="shared" si="8"/>
        <v>4969.7492509449949</v>
      </c>
      <c r="BT69" s="139">
        <f t="shared" si="8"/>
        <v>-4013.3361256663011</v>
      </c>
      <c r="BU69" s="139">
        <f t="shared" si="8"/>
        <v>6083.8248344601016</v>
      </c>
      <c r="BV69" s="139">
        <f t="shared" si="8"/>
        <v>-931.95634666183014</v>
      </c>
      <c r="BW69" s="139">
        <f t="shared" si="8"/>
        <v>-15360.707555647998</v>
      </c>
      <c r="BX69" s="139">
        <f t="shared" si="8"/>
        <v>4338.2693000877007</v>
      </c>
      <c r="BY69" s="139">
        <f t="shared" si="8"/>
        <v>-243.23806881708992</v>
      </c>
      <c r="BZ69" s="139">
        <f t="shared" si="8"/>
        <v>-162.620176123193</v>
      </c>
      <c r="CA69" s="139">
        <f t="shared" si="8"/>
        <v>-382.31109573330798</v>
      </c>
      <c r="CB69" s="139">
        <f t="shared" si="8"/>
        <v>-311.45380284201406</v>
      </c>
      <c r="CC69" s="139">
        <f t="shared" si="8"/>
        <v>6593.3425610898994</v>
      </c>
      <c r="CD69" s="139">
        <f t="shared" ref="CD69:DZ74" si="11">CD46-CD23</f>
        <v>-742.79770364497995</v>
      </c>
      <c r="CE69" s="139">
        <f t="shared" si="11"/>
        <v>-517.89086387696989</v>
      </c>
      <c r="CF69" s="139">
        <f t="shared" si="11"/>
        <v>-10781.490317702002</v>
      </c>
      <c r="CG69" s="139">
        <f t="shared" si="11"/>
        <v>0</v>
      </c>
      <c r="CH69" s="139">
        <f t="shared" si="11"/>
        <v>-1510.9796170835998</v>
      </c>
      <c r="CI69" s="139">
        <f t="shared" si="11"/>
        <v>-835.94786150845994</v>
      </c>
      <c r="CJ69" s="139">
        <f t="shared" si="11"/>
        <v>-903.72857452463995</v>
      </c>
      <c r="CK69" s="139">
        <f t="shared" si="11"/>
        <v>-669.75278114100001</v>
      </c>
      <c r="CL69" s="139">
        <f t="shared" si="11"/>
        <v>-395.69472067610991</v>
      </c>
      <c r="CM69" s="139">
        <f t="shared" si="11"/>
        <v>8064.8248511027014</v>
      </c>
      <c r="CN69" s="139">
        <f t="shared" si="11"/>
        <v>1200.3272517810501</v>
      </c>
      <c r="CO69" s="139">
        <f t="shared" si="11"/>
        <v>-1752.4385658391984</v>
      </c>
      <c r="CP69" s="139">
        <f t="shared" si="11"/>
        <v>1760.4157725121793</v>
      </c>
      <c r="CQ69" s="139">
        <f t="shared" si="11"/>
        <v>-444.50532312041992</v>
      </c>
      <c r="CR69" s="139">
        <f t="shared" si="11"/>
        <v>-1122.4581192355199</v>
      </c>
      <c r="CS69" s="139">
        <f t="shared" si="11"/>
        <v>-6198.1560371867999</v>
      </c>
      <c r="CT69" s="139">
        <f t="shared" si="11"/>
        <v>4857.2491932597713</v>
      </c>
      <c r="CU69" s="139">
        <f t="shared" si="11"/>
        <v>-75.094340046404</v>
      </c>
      <c r="CV69" s="139">
        <f t="shared" si="11"/>
        <v>-1300.0027785241982</v>
      </c>
      <c r="CW69" s="139">
        <f t="shared" si="11"/>
        <v>-2009.6701260846703</v>
      </c>
      <c r="CX69" s="139">
        <f t="shared" si="11"/>
        <v>-1040.31743105942</v>
      </c>
      <c r="CY69" s="139">
        <f t="shared" si="11"/>
        <v>2471.3231798613997</v>
      </c>
      <c r="CZ69" s="139">
        <f t="shared" si="11"/>
        <v>6689.780046885302</v>
      </c>
      <c r="DA69" s="139">
        <f t="shared" si="11"/>
        <v>8488.4569929881</v>
      </c>
      <c r="DB69" s="139">
        <f t="shared" si="11"/>
        <v>-1902.7432652582402</v>
      </c>
      <c r="DC69" s="139">
        <f t="shared" si="11"/>
        <v>-308.40654896364003</v>
      </c>
      <c r="DD69" s="139">
        <f t="shared" si="11"/>
        <v>-1658.0215121215299</v>
      </c>
      <c r="DE69" s="139">
        <f t="shared" si="11"/>
        <v>-128.41858293187011</v>
      </c>
      <c r="DF69" s="139">
        <f t="shared" si="11"/>
        <v>-468.79001039474701</v>
      </c>
      <c r="DG69" s="139">
        <f t="shared" si="11"/>
        <v>-989.7697184332601</v>
      </c>
      <c r="DH69" s="139">
        <f t="shared" si="11"/>
        <v>-2138.8533293474993</v>
      </c>
      <c r="DI69" s="139">
        <f t="shared" si="11"/>
        <v>10869.812002869599</v>
      </c>
      <c r="DJ69" s="139">
        <f t="shared" si="11"/>
        <v>-4.2829737617436301</v>
      </c>
      <c r="DK69" s="139">
        <f t="shared" si="11"/>
        <v>19122.334352591803</v>
      </c>
      <c r="DL69" s="139">
        <f t="shared" si="11"/>
        <v>-258.08659429630006</v>
      </c>
      <c r="DM69" s="139">
        <f t="shared" si="11"/>
        <v>-21922.414190623898</v>
      </c>
      <c r="DN69" s="139">
        <f t="shared" si="11"/>
        <v>32555.724434878197</v>
      </c>
      <c r="DO69" s="139">
        <f t="shared" si="11"/>
        <v>644.24877414046978</v>
      </c>
      <c r="DP69" s="139">
        <f t="shared" si="11"/>
        <v>-1742.8079761444897</v>
      </c>
      <c r="DQ69" s="139">
        <f t="shared" si="11"/>
        <v>22.186881758403615</v>
      </c>
      <c r="DR69" s="139">
        <f t="shared" si="11"/>
        <v>-823.30416351077997</v>
      </c>
      <c r="DS69" s="139">
        <f t="shared" si="11"/>
        <v>10813.342140496199</v>
      </c>
      <c r="DT69" s="139">
        <f t="shared" si="11"/>
        <v>139.39008921928962</v>
      </c>
      <c r="DU69" s="139">
        <f t="shared" si="11"/>
        <v>-5253.0483275509978</v>
      </c>
      <c r="DV69" s="139">
        <f t="shared" si="11"/>
        <v>-374.85747974976505</v>
      </c>
      <c r="DW69" s="139">
        <f t="shared" si="11"/>
        <v>-4636.6790547678975</v>
      </c>
      <c r="DX69" s="139">
        <f t="shared" si="11"/>
        <v>-686.27808508806993</v>
      </c>
      <c r="DY69" s="139">
        <f t="shared" si="11"/>
        <v>17722.2639987738</v>
      </c>
      <c r="DZ69" s="139">
        <f t="shared" si="11"/>
        <v>-2873.8128269180997</v>
      </c>
      <c r="EA69" s="139">
        <f t="shared" si="9"/>
        <v>-695.15230579694003</v>
      </c>
      <c r="EB69" s="139">
        <f t="shared" si="4"/>
        <v>-13.321040211149921</v>
      </c>
      <c r="EC69" s="140">
        <f t="shared" si="4"/>
        <v>249463.26770333992</v>
      </c>
    </row>
    <row r="70" spans="1:133" s="117" customFormat="1" x14ac:dyDescent="0.2">
      <c r="A70" s="117">
        <v>2004</v>
      </c>
      <c r="B70" s="137">
        <f t="shared" si="3"/>
        <v>8941.9621725931938</v>
      </c>
      <c r="C70" s="137">
        <f t="shared" si="3"/>
        <v>-7772.3523850968995</v>
      </c>
      <c r="D70" s="137">
        <f t="shared" si="3"/>
        <v>-2807.4277746082989</v>
      </c>
      <c r="E70" s="137">
        <f t="shared" si="3"/>
        <v>-28884.354650434398</v>
      </c>
      <c r="F70" s="137">
        <f t="shared" si="3"/>
        <v>1288.0516141817006</v>
      </c>
      <c r="G70" s="137">
        <f t="shared" si="3"/>
        <v>1735.9385767159984</v>
      </c>
      <c r="H70" s="137">
        <f t="shared" si="3"/>
        <v>-1070.9066573583204</v>
      </c>
      <c r="I70" s="137">
        <f t="shared" si="3"/>
        <v>3366.3781593868007</v>
      </c>
      <c r="J70" s="137">
        <f t="shared" si="3"/>
        <v>-4775.6737965850007</v>
      </c>
      <c r="K70" s="137">
        <f t="shared" si="3"/>
        <v>-92.034574968660309</v>
      </c>
      <c r="L70" s="137">
        <f t="shared" si="3"/>
        <v>-5354.0731270139004</v>
      </c>
      <c r="M70" s="137">
        <f t="shared" si="3"/>
        <v>-46662.355526514002</v>
      </c>
      <c r="N70" s="137">
        <f t="shared" si="3"/>
        <v>-56706.316179975984</v>
      </c>
      <c r="O70" s="137">
        <f t="shared" si="3"/>
        <v>2754.1371978554016</v>
      </c>
      <c r="P70" s="137">
        <f t="shared" si="3"/>
        <v>-5875.1487471043001</v>
      </c>
      <c r="Q70" s="137">
        <f t="shared" si="3"/>
        <v>-5995.8976081924993</v>
      </c>
      <c r="R70" s="137">
        <f t="shared" ref="R70:CD76" si="12">R47-R24</f>
        <v>-37547.920950077998</v>
      </c>
      <c r="S70" s="137">
        <f t="shared" si="12"/>
        <v>-73382.85499457299</v>
      </c>
      <c r="T70" s="137">
        <f t="shared" si="12"/>
        <v>-1884.7985325923801</v>
      </c>
      <c r="U70" s="137">
        <f t="shared" si="12"/>
        <v>-2564.5410485976499</v>
      </c>
      <c r="V70" s="137">
        <f t="shared" si="12"/>
        <v>-700.97643734904977</v>
      </c>
      <c r="W70" s="137">
        <f t="shared" si="12"/>
        <v>7491.6660482646985</v>
      </c>
      <c r="X70" s="137">
        <f t="shared" si="12"/>
        <v>-1459.4594156085914</v>
      </c>
      <c r="Y70" s="137">
        <f t="shared" si="12"/>
        <v>476.6288344463992</v>
      </c>
      <c r="Z70" s="137">
        <f t="shared" si="12"/>
        <v>7199.1317293485045</v>
      </c>
      <c r="AA70" s="137">
        <f t="shared" si="12"/>
        <v>-4855.2454923352998</v>
      </c>
      <c r="AB70" s="137">
        <f t="shared" si="12"/>
        <v>-314.927240121826</v>
      </c>
      <c r="AC70" s="137">
        <f t="shared" si="12"/>
        <v>-289.45232298690098</v>
      </c>
      <c r="AD70" s="137">
        <f t="shared" si="12"/>
        <v>109774.09634834598</v>
      </c>
      <c r="AE70" s="137">
        <f t="shared" si="12"/>
        <v>-1244.4509583548006</v>
      </c>
      <c r="AF70" s="137">
        <f t="shared" si="12"/>
        <v>-700.3277259200504</v>
      </c>
      <c r="AG70" s="137">
        <f t="shared" si="12"/>
        <v>-14936.235202768003</v>
      </c>
      <c r="AH70" s="137">
        <f t="shared" si="12"/>
        <v>-9527.1288429371998</v>
      </c>
      <c r="AI70" s="137">
        <f t="shared" si="12"/>
        <v>-20142.031498207802</v>
      </c>
      <c r="AJ70" s="137">
        <f t="shared" si="12"/>
        <v>29983.137690967305</v>
      </c>
      <c r="AK70" s="137">
        <f t="shared" si="12"/>
        <v>-45260.574438370008</v>
      </c>
      <c r="AL70" s="137">
        <f t="shared" si="12"/>
        <v>-122882.84410284995</v>
      </c>
      <c r="AM70" s="137">
        <v>-259530.49379913788</v>
      </c>
      <c r="AN70" s="138">
        <f t="shared" si="12"/>
        <v>-330679.18185940012</v>
      </c>
      <c r="AO70" s="139">
        <f t="shared" si="12"/>
        <v>-523.62560816260998</v>
      </c>
      <c r="AP70" s="139">
        <f t="shared" si="12"/>
        <v>8321.2087507843025</v>
      </c>
      <c r="AQ70" s="139">
        <f t="shared" si="12"/>
        <v>-137.72844756541008</v>
      </c>
      <c r="AR70" s="139">
        <f t="shared" si="12"/>
        <v>-466.25443217380052</v>
      </c>
      <c r="AS70" s="139">
        <f t="shared" si="12"/>
        <v>1076.5219589031399</v>
      </c>
      <c r="AT70" s="139">
        <f t="shared" si="12"/>
        <v>-3650.6988470525994</v>
      </c>
      <c r="AU70" s="139">
        <f t="shared" si="12"/>
        <v>420.1819979728798</v>
      </c>
      <c r="AV70" s="139">
        <f t="shared" si="12"/>
        <v>-1539.3174558542901</v>
      </c>
      <c r="AW70" s="139">
        <f t="shared" si="12"/>
        <v>4929.691502681002</v>
      </c>
      <c r="AX70" s="139">
        <f t="shared" si="12"/>
        <v>-904.8463096759599</v>
      </c>
      <c r="AY70" s="139">
        <f t="shared" si="12"/>
        <v>-344.6333060597799</v>
      </c>
      <c r="AZ70" s="139">
        <f t="shared" si="12"/>
        <v>896.15927944290161</v>
      </c>
      <c r="BA70" s="139">
        <f t="shared" si="12"/>
        <v>1040.94926683362</v>
      </c>
      <c r="BB70" s="139">
        <f t="shared" si="12"/>
        <v>924.90805291929973</v>
      </c>
      <c r="BC70" s="139">
        <f t="shared" si="12"/>
        <v>254313.63997324998</v>
      </c>
      <c r="BD70" s="139">
        <f t="shared" si="12"/>
        <v>-927.06503048739978</v>
      </c>
      <c r="BE70" s="139">
        <f t="shared" si="12"/>
        <v>-1138.7126228577499</v>
      </c>
      <c r="BF70" s="139">
        <f t="shared" si="12"/>
        <v>-39.769646037259918</v>
      </c>
      <c r="BG70" s="139">
        <f t="shared" si="12"/>
        <v>-661.48810951235009</v>
      </c>
      <c r="BH70" s="139">
        <f t="shared" si="12"/>
        <v>-849.13385869271951</v>
      </c>
      <c r="BI70" s="139">
        <f t="shared" si="12"/>
        <v>6522.4585021622988</v>
      </c>
      <c r="BJ70" s="139">
        <f t="shared" si="12"/>
        <v>-866.48179162478982</v>
      </c>
      <c r="BK70" s="139">
        <f t="shared" si="12"/>
        <v>-562.27766884996004</v>
      </c>
      <c r="BL70" s="139">
        <f t="shared" si="12"/>
        <v>-660.03833994381989</v>
      </c>
      <c r="BM70" s="139">
        <f t="shared" si="12"/>
        <v>-1293.0702020753702</v>
      </c>
      <c r="BN70" s="139">
        <f t="shared" si="12"/>
        <v>-1302.0919213388297</v>
      </c>
      <c r="BO70" s="139">
        <f t="shared" si="12"/>
        <v>-631.79902691814004</v>
      </c>
      <c r="BP70" s="139">
        <f t="shared" si="12"/>
        <v>-13802.5745770414</v>
      </c>
      <c r="BQ70" s="139">
        <f t="shared" si="12"/>
        <v>26422.435439718014</v>
      </c>
      <c r="BR70" s="139">
        <f t="shared" si="12"/>
        <v>7212.0945710163942</v>
      </c>
      <c r="BS70" s="139">
        <f t="shared" si="12"/>
        <v>6475.5921320579946</v>
      </c>
      <c r="BT70" s="139">
        <f t="shared" si="12"/>
        <v>-3818.6493903988012</v>
      </c>
      <c r="BU70" s="139">
        <f t="shared" si="12"/>
        <v>7759.1360737252035</v>
      </c>
      <c r="BV70" s="139">
        <f t="shared" si="12"/>
        <v>-1111.6839206049599</v>
      </c>
      <c r="BW70" s="139">
        <f t="shared" si="12"/>
        <v>-15708.028931112</v>
      </c>
      <c r="BX70" s="139">
        <f t="shared" si="12"/>
        <v>4993.5795385585006</v>
      </c>
      <c r="BY70" s="139">
        <f t="shared" si="12"/>
        <v>-299.90987380471006</v>
      </c>
      <c r="BZ70" s="139">
        <f t="shared" si="12"/>
        <v>-169.37607462160599</v>
      </c>
      <c r="CA70" s="139">
        <f t="shared" si="12"/>
        <v>-193.94357537010103</v>
      </c>
      <c r="CB70" s="139">
        <f t="shared" si="12"/>
        <v>-300.04100870645095</v>
      </c>
      <c r="CC70" s="139">
        <f t="shared" si="12"/>
        <v>6321.453385968598</v>
      </c>
      <c r="CD70" s="139">
        <f t="shared" si="12"/>
        <v>-381.65651568401893</v>
      </c>
      <c r="CE70" s="139">
        <f t="shared" si="11"/>
        <v>-597.49490497081899</v>
      </c>
      <c r="CF70" s="139">
        <f t="shared" si="11"/>
        <v>-9725.6274112810061</v>
      </c>
      <c r="CG70" s="139">
        <f t="shared" si="11"/>
        <v>0</v>
      </c>
      <c r="CH70" s="139">
        <f t="shared" si="11"/>
        <v>-1483.5876810037007</v>
      </c>
      <c r="CI70" s="139">
        <f t="shared" si="11"/>
        <v>-787.7230156502801</v>
      </c>
      <c r="CJ70" s="139">
        <f t="shared" si="11"/>
        <v>-1438.6396646821499</v>
      </c>
      <c r="CK70" s="139">
        <f t="shared" si="11"/>
        <v>-564.34598216518998</v>
      </c>
      <c r="CL70" s="139">
        <f t="shared" si="11"/>
        <v>-419.92501042572007</v>
      </c>
      <c r="CM70" s="139">
        <f t="shared" si="11"/>
        <v>5979.1653831229996</v>
      </c>
      <c r="CN70" s="139">
        <f t="shared" si="11"/>
        <v>1301.9788132600197</v>
      </c>
      <c r="CO70" s="139">
        <f t="shared" si="11"/>
        <v>-2444.4302369564975</v>
      </c>
      <c r="CP70" s="139">
        <f t="shared" si="11"/>
        <v>1048.83300733442</v>
      </c>
      <c r="CQ70" s="139">
        <f t="shared" si="11"/>
        <v>-507.04965213226001</v>
      </c>
      <c r="CR70" s="139">
        <f t="shared" si="11"/>
        <v>-541.34175728963965</v>
      </c>
      <c r="CS70" s="139">
        <f t="shared" si="11"/>
        <v>-5551.1577022400998</v>
      </c>
      <c r="CT70" s="139">
        <f t="shared" si="11"/>
        <v>6655.2101946496095</v>
      </c>
      <c r="CU70" s="139">
        <f t="shared" si="11"/>
        <v>-94.120987749893999</v>
      </c>
      <c r="CV70" s="139">
        <f t="shared" si="11"/>
        <v>-1225.6999585023004</v>
      </c>
      <c r="CW70" s="139">
        <f t="shared" si="11"/>
        <v>-2159.7930922504602</v>
      </c>
      <c r="CX70" s="139">
        <f t="shared" si="11"/>
        <v>-1108.0633036639201</v>
      </c>
      <c r="CY70" s="139">
        <f t="shared" si="11"/>
        <v>1129.7165912037017</v>
      </c>
      <c r="CZ70" s="139">
        <f t="shared" si="11"/>
        <v>6733.7038586061972</v>
      </c>
      <c r="DA70" s="139">
        <f t="shared" si="11"/>
        <v>8659.0290811193008</v>
      </c>
      <c r="DB70" s="139">
        <f t="shared" si="11"/>
        <v>-315.80922958362498</v>
      </c>
      <c r="DC70" s="139">
        <f t="shared" si="11"/>
        <v>-67.048138749190002</v>
      </c>
      <c r="DD70" s="139">
        <f t="shared" si="11"/>
        <v>-1132.8103428116799</v>
      </c>
      <c r="DE70" s="139">
        <f t="shared" si="11"/>
        <v>-30.152904908150049</v>
      </c>
      <c r="DF70" s="139">
        <f t="shared" si="11"/>
        <v>-594.84019232329001</v>
      </c>
      <c r="DG70" s="139">
        <f t="shared" si="11"/>
        <v>-715.0523694311596</v>
      </c>
      <c r="DH70" s="139">
        <f t="shared" si="11"/>
        <v>-2488.9494001544699</v>
      </c>
      <c r="DI70" s="139">
        <f t="shared" si="11"/>
        <v>8707.3367034365001</v>
      </c>
      <c r="DJ70" s="139">
        <f t="shared" si="11"/>
        <v>-6.4612290093553</v>
      </c>
      <c r="DK70" s="139">
        <f t="shared" si="11"/>
        <v>29635.555820086694</v>
      </c>
      <c r="DL70" s="139">
        <f t="shared" si="11"/>
        <v>-268.27501350706007</v>
      </c>
      <c r="DM70" s="139">
        <f t="shared" si="11"/>
        <v>-23230.580479513003</v>
      </c>
      <c r="DN70" s="139">
        <f t="shared" si="11"/>
        <v>33276.542158040102</v>
      </c>
      <c r="DO70" s="139">
        <f t="shared" si="11"/>
        <v>2530.51424953384</v>
      </c>
      <c r="DP70" s="139">
        <f t="shared" si="11"/>
        <v>-1792.9421286429297</v>
      </c>
      <c r="DQ70" s="139">
        <f t="shared" si="11"/>
        <v>-6456.9212847121962</v>
      </c>
      <c r="DR70" s="139">
        <f t="shared" si="11"/>
        <v>-857.26727780156989</v>
      </c>
      <c r="DS70" s="139">
        <f t="shared" si="11"/>
        <v>10415.087698879601</v>
      </c>
      <c r="DT70" s="139">
        <f t="shared" si="11"/>
        <v>75.479406941980415</v>
      </c>
      <c r="DU70" s="139">
        <f t="shared" si="11"/>
        <v>-9116.7219436508021</v>
      </c>
      <c r="DV70" s="139">
        <f t="shared" si="11"/>
        <v>-389.50730730882503</v>
      </c>
      <c r="DW70" s="139">
        <f t="shared" si="11"/>
        <v>-6865.9886608794986</v>
      </c>
      <c r="DX70" s="139">
        <f t="shared" si="11"/>
        <v>-619.29471060286005</v>
      </c>
      <c r="DY70" s="139">
        <f t="shared" si="11"/>
        <v>15213.843643584401</v>
      </c>
      <c r="DZ70" s="139">
        <f t="shared" si="11"/>
        <v>-1598.3770456322018</v>
      </c>
      <c r="EA70" s="139">
        <f t="shared" si="9"/>
        <v>-692.37233519652</v>
      </c>
      <c r="EB70" s="139">
        <f t="shared" si="4"/>
        <v>-139.5563287847699</v>
      </c>
      <c r="EC70" s="140">
        <f t="shared" si="4"/>
        <v>330679.18185940012</v>
      </c>
    </row>
    <row r="71" spans="1:133" s="117" customFormat="1" x14ac:dyDescent="0.2">
      <c r="A71" s="117">
        <v>2005</v>
      </c>
      <c r="B71" s="137">
        <f t="shared" si="3"/>
        <v>12053.768955704305</v>
      </c>
      <c r="C71" s="137">
        <f t="shared" si="3"/>
        <v>-7451.7799516511986</v>
      </c>
      <c r="D71" s="137">
        <f t="shared" si="3"/>
        <v>-1089.3902660415006</v>
      </c>
      <c r="E71" s="137">
        <f t="shared" si="3"/>
        <v>-27898.462266305403</v>
      </c>
      <c r="F71" s="137">
        <f t="shared" si="3"/>
        <v>-46.467688779899618</v>
      </c>
      <c r="G71" s="137">
        <f t="shared" si="3"/>
        <v>-1333.8640767119941</v>
      </c>
      <c r="H71" s="137">
        <f t="shared" si="3"/>
        <v>-1378.3755541031596</v>
      </c>
      <c r="I71" s="137">
        <f t="shared" si="3"/>
        <v>3388.4707231696011</v>
      </c>
      <c r="J71" s="137">
        <f t="shared" si="3"/>
        <v>-5172.3544307250013</v>
      </c>
      <c r="K71" s="137">
        <f t="shared" si="3"/>
        <v>-254.20830515889975</v>
      </c>
      <c r="L71" s="137">
        <f t="shared" si="3"/>
        <v>-6379.3266847004015</v>
      </c>
      <c r="M71" s="137">
        <f t="shared" si="3"/>
        <v>-44779.581548819988</v>
      </c>
      <c r="N71" s="137">
        <f t="shared" si="3"/>
        <v>-55187.825674029009</v>
      </c>
      <c r="O71" s="137">
        <f t="shared" si="3"/>
        <v>2685.8509623518003</v>
      </c>
      <c r="P71" s="137">
        <f t="shared" si="3"/>
        <v>-6177.3939842820982</v>
      </c>
      <c r="Q71" s="137">
        <f t="shared" si="3"/>
        <v>-6648.6092482979002</v>
      </c>
      <c r="R71" s="137">
        <f t="shared" si="12"/>
        <v>-38748.094195734011</v>
      </c>
      <c r="S71" s="137">
        <f t="shared" si="12"/>
        <v>-78130.302135961014</v>
      </c>
      <c r="T71" s="137">
        <f t="shared" si="12"/>
        <v>-1597.4470434180698</v>
      </c>
      <c r="U71" s="137">
        <f t="shared" si="12"/>
        <v>-2459.9060364115403</v>
      </c>
      <c r="V71" s="137">
        <f t="shared" si="12"/>
        <v>-1317.2470135901103</v>
      </c>
      <c r="W71" s="137">
        <f t="shared" si="12"/>
        <v>5847.4202020252997</v>
      </c>
      <c r="X71" s="137">
        <f t="shared" si="12"/>
        <v>-1857.6525190104003</v>
      </c>
      <c r="Y71" s="137">
        <f t="shared" si="12"/>
        <v>85.930360318199746</v>
      </c>
      <c r="Z71" s="137">
        <f t="shared" si="12"/>
        <v>5989.8148428723071</v>
      </c>
      <c r="AA71" s="137">
        <f t="shared" si="12"/>
        <v>-5070.6173332412982</v>
      </c>
      <c r="AB71" s="137">
        <f t="shared" si="12"/>
        <v>-427.89564831620908</v>
      </c>
      <c r="AC71" s="137">
        <f t="shared" si="12"/>
        <v>-1380.0510794717011</v>
      </c>
      <c r="AD71" s="137">
        <f t="shared" si="12"/>
        <v>109146.784205965</v>
      </c>
      <c r="AE71" s="137">
        <f t="shared" si="12"/>
        <v>-1420.8530548680992</v>
      </c>
      <c r="AF71" s="137">
        <f t="shared" si="12"/>
        <v>-761.9240140508</v>
      </c>
      <c r="AG71" s="137">
        <f t="shared" si="12"/>
        <v>-18064.1365261561</v>
      </c>
      <c r="AH71" s="137">
        <f t="shared" si="12"/>
        <v>-9845.9206686899997</v>
      </c>
      <c r="AI71" s="137">
        <f t="shared" si="12"/>
        <v>-21496.826312488804</v>
      </c>
      <c r="AJ71" s="137">
        <f t="shared" si="12"/>
        <v>21324.828644142603</v>
      </c>
      <c r="AK71" s="137">
        <f t="shared" si="12"/>
        <v>-43360.068047264009</v>
      </c>
      <c r="AL71" s="137">
        <f t="shared" si="12"/>
        <v>-124486.77109766006</v>
      </c>
      <c r="AM71" s="137">
        <v>-266110.71806522645</v>
      </c>
      <c r="AN71" s="138">
        <f t="shared" si="12"/>
        <v>-353700.48350938968</v>
      </c>
      <c r="AO71" s="139">
        <f t="shared" si="12"/>
        <v>-566.92213912499005</v>
      </c>
      <c r="AP71" s="139">
        <f t="shared" si="12"/>
        <v>6913.6790390212991</v>
      </c>
      <c r="AQ71" s="139">
        <f t="shared" si="12"/>
        <v>-164.4362558728601</v>
      </c>
      <c r="AR71" s="139">
        <f t="shared" si="12"/>
        <v>255.8217465755497</v>
      </c>
      <c r="AS71" s="139">
        <f t="shared" si="12"/>
        <v>830.61200387562985</v>
      </c>
      <c r="AT71" s="139">
        <f t="shared" si="12"/>
        <v>-3405.8373920606991</v>
      </c>
      <c r="AU71" s="139">
        <f t="shared" si="12"/>
        <v>410.37106499391984</v>
      </c>
      <c r="AV71" s="139">
        <f t="shared" si="12"/>
        <v>-925.90096427792014</v>
      </c>
      <c r="AW71" s="139">
        <f t="shared" si="12"/>
        <v>2630.1378699533961</v>
      </c>
      <c r="AX71" s="139">
        <f t="shared" si="12"/>
        <v>-1256.2919216506298</v>
      </c>
      <c r="AY71" s="139">
        <f t="shared" si="12"/>
        <v>-499.21605040926011</v>
      </c>
      <c r="AZ71" s="139">
        <f t="shared" si="12"/>
        <v>-1904.1856040091006</v>
      </c>
      <c r="BA71" s="139">
        <f t="shared" si="12"/>
        <v>920.3889755253299</v>
      </c>
      <c r="BB71" s="139">
        <f t="shared" si="12"/>
        <v>74.059473011198861</v>
      </c>
      <c r="BC71" s="139">
        <f t="shared" si="12"/>
        <v>306633.26613465999</v>
      </c>
      <c r="BD71" s="139">
        <f t="shared" si="12"/>
        <v>-1373.2515754972992</v>
      </c>
      <c r="BE71" s="139">
        <f t="shared" si="12"/>
        <v>-1307.35032753627</v>
      </c>
      <c r="BF71" s="139">
        <f t="shared" si="12"/>
        <v>-276.34416942329017</v>
      </c>
      <c r="BG71" s="139">
        <f t="shared" si="12"/>
        <v>-724.33010403832986</v>
      </c>
      <c r="BH71" s="139">
        <f t="shared" si="12"/>
        <v>-1006.2438791707209</v>
      </c>
      <c r="BI71" s="139">
        <f t="shared" si="12"/>
        <v>5104.0344971892046</v>
      </c>
      <c r="BJ71" s="139">
        <f t="shared" si="12"/>
        <v>-814.21872363060993</v>
      </c>
      <c r="BK71" s="139">
        <f t="shared" si="12"/>
        <v>-791.33115576580985</v>
      </c>
      <c r="BL71" s="139">
        <f t="shared" si="12"/>
        <v>-679.98352214387978</v>
      </c>
      <c r="BM71" s="139">
        <f t="shared" si="12"/>
        <v>-1427.25032106549</v>
      </c>
      <c r="BN71" s="139">
        <f t="shared" si="12"/>
        <v>-1343.2225325026402</v>
      </c>
      <c r="BO71" s="139">
        <f t="shared" si="12"/>
        <v>-832.69610198851979</v>
      </c>
      <c r="BP71" s="139">
        <f t="shared" si="12"/>
        <v>-15832.624321413899</v>
      </c>
      <c r="BQ71" s="139">
        <f t="shared" si="12"/>
        <v>35206.445782619005</v>
      </c>
      <c r="BR71" s="139">
        <f t="shared" si="12"/>
        <v>5391.8820978972071</v>
      </c>
      <c r="BS71" s="139">
        <f t="shared" si="12"/>
        <v>10447.063485075996</v>
      </c>
      <c r="BT71" s="139">
        <f t="shared" si="12"/>
        <v>-4179.1499445269001</v>
      </c>
      <c r="BU71" s="139">
        <f t="shared" si="12"/>
        <v>6766.6137719280014</v>
      </c>
      <c r="BV71" s="139">
        <f t="shared" si="12"/>
        <v>-1254.23319282381</v>
      </c>
      <c r="BW71" s="139">
        <f t="shared" si="12"/>
        <v>-27650.034861060005</v>
      </c>
      <c r="BX71" s="139">
        <f t="shared" si="12"/>
        <v>6652.6965790639006</v>
      </c>
      <c r="BY71" s="139">
        <f t="shared" si="12"/>
        <v>-716.68549706695012</v>
      </c>
      <c r="BZ71" s="139">
        <f t="shared" si="12"/>
        <v>-190.288517135333</v>
      </c>
      <c r="CA71" s="139">
        <f t="shared" si="12"/>
        <v>-431.66930187594198</v>
      </c>
      <c r="CB71" s="139">
        <f t="shared" si="12"/>
        <v>-319.63352487874204</v>
      </c>
      <c r="CC71" s="139">
        <f t="shared" si="12"/>
        <v>7772.3306357180991</v>
      </c>
      <c r="CD71" s="139">
        <f t="shared" si="12"/>
        <v>-576.02126832758995</v>
      </c>
      <c r="CE71" s="139">
        <f t="shared" si="11"/>
        <v>-488.15122003188003</v>
      </c>
      <c r="CF71" s="139">
        <f t="shared" si="11"/>
        <v>-14181.762077777996</v>
      </c>
      <c r="CG71" s="139">
        <f t="shared" si="11"/>
        <v>0</v>
      </c>
      <c r="CH71" s="139">
        <f t="shared" si="11"/>
        <v>-2254.8638984306999</v>
      </c>
      <c r="CI71" s="139">
        <f t="shared" si="11"/>
        <v>-988.56283528241011</v>
      </c>
      <c r="CJ71" s="139">
        <f t="shared" si="11"/>
        <v>-1290.66738367526</v>
      </c>
      <c r="CK71" s="139">
        <f t="shared" si="11"/>
        <v>-545.68109135150007</v>
      </c>
      <c r="CL71" s="139">
        <f t="shared" si="11"/>
        <v>-459.33305386522011</v>
      </c>
      <c r="CM71" s="139">
        <f t="shared" si="11"/>
        <v>6128.5194046313991</v>
      </c>
      <c r="CN71" s="139">
        <f t="shared" si="11"/>
        <v>1504.4154823107201</v>
      </c>
      <c r="CO71" s="139">
        <f t="shared" si="11"/>
        <v>-4080.3527621073008</v>
      </c>
      <c r="CP71" s="139">
        <f t="shared" si="11"/>
        <v>1913.2242136672701</v>
      </c>
      <c r="CQ71" s="139">
        <f t="shared" si="11"/>
        <v>-555.87750769985996</v>
      </c>
      <c r="CR71" s="139">
        <f t="shared" si="11"/>
        <v>-175.14046406980015</v>
      </c>
      <c r="CS71" s="139">
        <f t="shared" si="11"/>
        <v>-6492.4777422994994</v>
      </c>
      <c r="CT71" s="139">
        <f t="shared" si="11"/>
        <v>7183.0458837384103</v>
      </c>
      <c r="CU71" s="139">
        <f t="shared" si="11"/>
        <v>-173.127414878536</v>
      </c>
      <c r="CV71" s="139">
        <f t="shared" si="11"/>
        <v>-1681.6234976964006</v>
      </c>
      <c r="CW71" s="139">
        <f t="shared" si="11"/>
        <v>-3438.9150910120297</v>
      </c>
      <c r="CX71" s="139">
        <f t="shared" si="11"/>
        <v>-939.73623035638002</v>
      </c>
      <c r="CY71" s="139">
        <f t="shared" si="11"/>
        <v>2173.6280914259987</v>
      </c>
      <c r="CZ71" s="139">
        <f t="shared" si="11"/>
        <v>6679.8572873968005</v>
      </c>
      <c r="DA71" s="139">
        <f t="shared" si="11"/>
        <v>12338.3958511317</v>
      </c>
      <c r="DB71" s="139">
        <f t="shared" si="11"/>
        <v>-272.25700015338202</v>
      </c>
      <c r="DC71" s="139">
        <f t="shared" si="11"/>
        <v>-198.2380609912102</v>
      </c>
      <c r="DD71" s="139">
        <f t="shared" si="11"/>
        <v>-826.43941427284994</v>
      </c>
      <c r="DE71" s="139">
        <f t="shared" si="11"/>
        <v>-283.58562838781995</v>
      </c>
      <c r="DF71" s="139">
        <f t="shared" si="11"/>
        <v>-1080.85217270095</v>
      </c>
      <c r="DG71" s="139">
        <f t="shared" si="11"/>
        <v>-948.69824850179975</v>
      </c>
      <c r="DH71" s="139">
        <f t="shared" si="11"/>
        <v>-3294.3952363896897</v>
      </c>
      <c r="DI71" s="139">
        <f t="shared" si="11"/>
        <v>7651.6836187384033</v>
      </c>
      <c r="DJ71" s="139">
        <f t="shared" si="11"/>
        <v>-17.7055920365604</v>
      </c>
      <c r="DK71" s="139">
        <f t="shared" si="11"/>
        <v>32590.723056859802</v>
      </c>
      <c r="DL71" s="139">
        <f t="shared" si="11"/>
        <v>-350.31679203511999</v>
      </c>
      <c r="DM71" s="139">
        <f t="shared" si="11"/>
        <v>-28832.681882810903</v>
      </c>
      <c r="DN71" s="139">
        <f t="shared" si="11"/>
        <v>29751.130334991394</v>
      </c>
      <c r="DO71" s="139">
        <f t="shared" si="11"/>
        <v>2952.5865344414401</v>
      </c>
      <c r="DP71" s="139">
        <f t="shared" si="11"/>
        <v>-2276.6173303001297</v>
      </c>
      <c r="DQ71" s="139">
        <f t="shared" si="11"/>
        <v>-4662.4016531667003</v>
      </c>
      <c r="DR71" s="139">
        <f t="shared" si="11"/>
        <v>-1029.8401185845801</v>
      </c>
      <c r="DS71" s="139">
        <f t="shared" si="11"/>
        <v>8271.4302422331966</v>
      </c>
      <c r="DT71" s="139">
        <f t="shared" si="11"/>
        <v>296.18205139633028</v>
      </c>
      <c r="DU71" s="139">
        <f t="shared" si="11"/>
        <v>-11561.629238414898</v>
      </c>
      <c r="DV71" s="139">
        <f t="shared" si="11"/>
        <v>-427.09024823542893</v>
      </c>
      <c r="DW71" s="139">
        <f t="shared" si="11"/>
        <v>-11285.441168609999</v>
      </c>
      <c r="DX71" s="139">
        <f t="shared" si="11"/>
        <v>-704.76461095627019</v>
      </c>
      <c r="DY71" s="139">
        <f t="shared" si="11"/>
        <v>17431.693465161101</v>
      </c>
      <c r="DZ71" s="139">
        <f t="shared" si="11"/>
        <v>-2205.6610650727016</v>
      </c>
      <c r="EA71" s="139">
        <f t="shared" si="9"/>
        <v>-727.96187613773009</v>
      </c>
      <c r="EB71" s="139">
        <f t="shared" si="4"/>
        <v>6.7676117277701451</v>
      </c>
      <c r="EC71" s="140">
        <f t="shared" si="4"/>
        <v>353700.48350939015</v>
      </c>
    </row>
    <row r="72" spans="1:133" s="117" customFormat="1" x14ac:dyDescent="0.2">
      <c r="A72" s="117">
        <v>2006</v>
      </c>
      <c r="B72" s="137">
        <f t="shared" si="3"/>
        <v>8831.5529970278003</v>
      </c>
      <c r="C72" s="137">
        <f t="shared" si="3"/>
        <v>-8853.4413055795994</v>
      </c>
      <c r="D72" s="137">
        <f t="shared" si="3"/>
        <v>-1621.7630356535992</v>
      </c>
      <c r="E72" s="137">
        <f t="shared" si="3"/>
        <v>-30563.260004180003</v>
      </c>
      <c r="F72" s="137">
        <f t="shared" si="3"/>
        <v>239.90944133549965</v>
      </c>
      <c r="G72" s="137">
        <f t="shared" si="3"/>
        <v>-926.5486618920113</v>
      </c>
      <c r="H72" s="137">
        <f t="shared" si="3"/>
        <v>-1972.6655093019108</v>
      </c>
      <c r="I72" s="137">
        <f t="shared" si="3"/>
        <v>751.96167322270048</v>
      </c>
      <c r="J72" s="137">
        <f t="shared" si="3"/>
        <v>-4322.1847658098995</v>
      </c>
      <c r="K72" s="137">
        <f t="shared" si="3"/>
        <v>-777.4423942691401</v>
      </c>
      <c r="L72" s="137">
        <f t="shared" si="3"/>
        <v>-6439.2548939627995</v>
      </c>
      <c r="M72" s="137">
        <f t="shared" si="3"/>
        <v>-42531.461133376986</v>
      </c>
      <c r="N72" s="137">
        <f t="shared" si="3"/>
        <v>-59735.166091394029</v>
      </c>
      <c r="O72" s="137">
        <f t="shared" si="3"/>
        <v>1067.6532256872997</v>
      </c>
      <c r="P72" s="137">
        <f t="shared" si="3"/>
        <v>-7045.8545524280999</v>
      </c>
      <c r="Q72" s="137">
        <f t="shared" si="3"/>
        <v>-6651.9235162609984</v>
      </c>
      <c r="R72" s="137">
        <f t="shared" si="12"/>
        <v>-44433.350013213989</v>
      </c>
      <c r="S72" s="137">
        <f t="shared" si="12"/>
        <v>-73732.076987473003</v>
      </c>
      <c r="T72" s="137">
        <f t="shared" si="12"/>
        <v>-1868.59656303058</v>
      </c>
      <c r="U72" s="137">
        <f t="shared" si="12"/>
        <v>-2482.0953331549799</v>
      </c>
      <c r="V72" s="137">
        <f t="shared" si="12"/>
        <v>-1393.7795173684399</v>
      </c>
      <c r="W72" s="137">
        <f t="shared" si="12"/>
        <v>-8469.7203282128976</v>
      </c>
      <c r="X72" s="137">
        <f t="shared" si="12"/>
        <v>-1308.0604782683004</v>
      </c>
      <c r="Y72" s="137">
        <f t="shared" si="12"/>
        <v>-22.087112014800368</v>
      </c>
      <c r="Z72" s="137">
        <f t="shared" si="12"/>
        <v>4500.8536407484935</v>
      </c>
      <c r="AA72" s="137">
        <f t="shared" si="12"/>
        <v>-4980.5991079693013</v>
      </c>
      <c r="AB72" s="137">
        <f t="shared" si="12"/>
        <v>-503.71950325777993</v>
      </c>
      <c r="AC72" s="137">
        <f t="shared" si="12"/>
        <v>-4125.3806147791984</v>
      </c>
      <c r="AD72" s="137">
        <f t="shared" si="12"/>
        <v>114568.98215983901</v>
      </c>
      <c r="AE72" s="137">
        <f t="shared" si="12"/>
        <v>-2699.9479781492992</v>
      </c>
      <c r="AF72" s="137">
        <f t="shared" si="12"/>
        <v>-1356.4402453091998</v>
      </c>
      <c r="AG72" s="137">
        <f t="shared" si="12"/>
        <v>-22073.127805556898</v>
      </c>
      <c r="AH72" s="137">
        <f t="shared" si="12"/>
        <v>-10732.892517198699</v>
      </c>
      <c r="AI72" s="137">
        <f t="shared" si="12"/>
        <v>-18905.842918649101</v>
      </c>
      <c r="AJ72" s="137">
        <f t="shared" si="12"/>
        <v>21755.303624181193</v>
      </c>
      <c r="AK72" s="137">
        <f t="shared" si="12"/>
        <v>-46583.625437853014</v>
      </c>
      <c r="AL72" s="137">
        <f t="shared" si="12"/>
        <v>-136705.80225055991</v>
      </c>
      <c r="AM72" s="137">
        <v>-311559.16613806435</v>
      </c>
      <c r="AN72" s="138">
        <f t="shared" si="12"/>
        <v>-402101.89381408971</v>
      </c>
      <c r="AO72" s="139">
        <f t="shared" si="12"/>
        <v>-562.98600219957007</v>
      </c>
      <c r="AP72" s="139">
        <f t="shared" si="12"/>
        <v>6529.9211328327001</v>
      </c>
      <c r="AQ72" s="139">
        <f t="shared" si="12"/>
        <v>-282.76071936448989</v>
      </c>
      <c r="AR72" s="139">
        <f t="shared" si="12"/>
        <v>2191.9228920283695</v>
      </c>
      <c r="AS72" s="139">
        <f t="shared" si="12"/>
        <v>1195.1110885584403</v>
      </c>
      <c r="AT72" s="139">
        <f t="shared" si="12"/>
        <v>-3042.8738775353995</v>
      </c>
      <c r="AU72" s="139">
        <f t="shared" si="12"/>
        <v>605.05271902105005</v>
      </c>
      <c r="AV72" s="139">
        <f t="shared" si="12"/>
        <v>-925.17200378674988</v>
      </c>
      <c r="AW72" s="139">
        <f t="shared" si="12"/>
        <v>217.07041183719411</v>
      </c>
      <c r="AX72" s="139">
        <f t="shared" si="12"/>
        <v>-1313.1685624894799</v>
      </c>
      <c r="AY72" s="139">
        <f t="shared" si="12"/>
        <v>-509.8007058978701</v>
      </c>
      <c r="AZ72" s="139">
        <f t="shared" si="12"/>
        <v>-424.49491880389905</v>
      </c>
      <c r="BA72" s="139">
        <f t="shared" si="12"/>
        <v>189.94636265346981</v>
      </c>
      <c r="BB72" s="139">
        <f t="shared" si="12"/>
        <v>-538.24405602359911</v>
      </c>
      <c r="BC72" s="139">
        <f t="shared" si="12"/>
        <v>384269.42495410005</v>
      </c>
      <c r="BD72" s="139">
        <f t="shared" si="12"/>
        <v>-1989.5606178786002</v>
      </c>
      <c r="BE72" s="139">
        <f t="shared" si="12"/>
        <v>-1313.7181303170901</v>
      </c>
      <c r="BF72" s="139">
        <f t="shared" si="12"/>
        <v>-503.93421929486021</v>
      </c>
      <c r="BG72" s="139">
        <f t="shared" si="12"/>
        <v>-536.51293861598015</v>
      </c>
      <c r="BH72" s="139">
        <f t="shared" si="12"/>
        <v>-1249.6675880996809</v>
      </c>
      <c r="BI72" s="139">
        <f t="shared" si="12"/>
        <v>6020.2098276994002</v>
      </c>
      <c r="BJ72" s="139">
        <f t="shared" si="12"/>
        <v>-800.10256201466018</v>
      </c>
      <c r="BK72" s="139">
        <f t="shared" si="12"/>
        <v>-815.6927120278101</v>
      </c>
      <c r="BL72" s="139">
        <f t="shared" si="12"/>
        <v>-936.02413710285009</v>
      </c>
      <c r="BM72" s="139">
        <f t="shared" si="12"/>
        <v>-1204.2182715447598</v>
      </c>
      <c r="BN72" s="139">
        <f t="shared" si="12"/>
        <v>-1525.0386334479099</v>
      </c>
      <c r="BO72" s="139">
        <f t="shared" si="12"/>
        <v>-811.60771561841011</v>
      </c>
      <c r="BP72" s="139">
        <f t="shared" si="12"/>
        <v>-17698.474139569302</v>
      </c>
      <c r="BQ72" s="139">
        <f t="shared" si="12"/>
        <v>28172.656978789018</v>
      </c>
      <c r="BR72" s="139">
        <f t="shared" si="12"/>
        <v>4401.8086763620959</v>
      </c>
      <c r="BS72" s="139">
        <f t="shared" si="12"/>
        <v>12287.003082972995</v>
      </c>
      <c r="BT72" s="139">
        <f t="shared" si="12"/>
        <v>-3896.3272862144004</v>
      </c>
      <c r="BU72" s="139">
        <f t="shared" si="12"/>
        <v>5941.5066029988011</v>
      </c>
      <c r="BV72" s="139">
        <f t="shared" si="12"/>
        <v>-1586.3283523881601</v>
      </c>
      <c r="BW72" s="139">
        <f t="shared" si="12"/>
        <v>-32767.731656498014</v>
      </c>
      <c r="BX72" s="139">
        <f t="shared" si="12"/>
        <v>6035.4356206962002</v>
      </c>
      <c r="BY72" s="139">
        <f t="shared" si="12"/>
        <v>-1533.84185384583</v>
      </c>
      <c r="BZ72" s="139">
        <f t="shared" si="12"/>
        <v>-256.32177331138905</v>
      </c>
      <c r="CA72" s="139">
        <f t="shared" si="12"/>
        <v>-430.55587435335201</v>
      </c>
      <c r="CB72" s="139">
        <f t="shared" si="12"/>
        <v>-368.917643670605</v>
      </c>
      <c r="CC72" s="139">
        <f t="shared" si="12"/>
        <v>5576.599538888302</v>
      </c>
      <c r="CD72" s="139">
        <f t="shared" si="12"/>
        <v>-778.08854444086001</v>
      </c>
      <c r="CE72" s="139">
        <f t="shared" si="11"/>
        <v>-558.12069813149992</v>
      </c>
      <c r="CF72" s="139">
        <f t="shared" si="11"/>
        <v>-15658.408586169011</v>
      </c>
      <c r="CG72" s="139">
        <f t="shared" si="11"/>
        <v>0</v>
      </c>
      <c r="CH72" s="139">
        <f t="shared" si="11"/>
        <v>-1953.6891951563994</v>
      </c>
      <c r="CI72" s="139">
        <f t="shared" si="11"/>
        <v>-989.40452229257994</v>
      </c>
      <c r="CJ72" s="139">
        <f t="shared" si="11"/>
        <v>-1382.7579704989998</v>
      </c>
      <c r="CK72" s="139">
        <f t="shared" si="11"/>
        <v>-578.11470201279008</v>
      </c>
      <c r="CL72" s="139">
        <f t="shared" si="11"/>
        <v>-440.75352558528994</v>
      </c>
      <c r="CM72" s="139">
        <f t="shared" si="11"/>
        <v>11497.167982806501</v>
      </c>
      <c r="CN72" s="139">
        <f t="shared" si="11"/>
        <v>1547.1805478114693</v>
      </c>
      <c r="CO72" s="139">
        <f t="shared" si="11"/>
        <v>-4464.5606938706987</v>
      </c>
      <c r="CP72" s="139">
        <f t="shared" si="11"/>
        <v>2134.5363784529882</v>
      </c>
      <c r="CQ72" s="139">
        <f t="shared" si="11"/>
        <v>-732.2716699570401</v>
      </c>
      <c r="CR72" s="139">
        <f t="shared" si="11"/>
        <v>-489.76349597929948</v>
      </c>
      <c r="CS72" s="139">
        <f t="shared" si="11"/>
        <v>-6521.9714518832006</v>
      </c>
      <c r="CT72" s="139">
        <f t="shared" si="11"/>
        <v>7970.2835176666904</v>
      </c>
      <c r="CU72" s="139">
        <f t="shared" si="11"/>
        <v>-116.885065057112</v>
      </c>
      <c r="CV72" s="139">
        <f t="shared" si="11"/>
        <v>-2668.6206954092013</v>
      </c>
      <c r="CW72" s="139">
        <f t="shared" si="11"/>
        <v>-3520.3810672813206</v>
      </c>
      <c r="CX72" s="139">
        <f t="shared" si="11"/>
        <v>-940.38689366044991</v>
      </c>
      <c r="CY72" s="139">
        <f t="shared" si="11"/>
        <v>6391.3764510916008</v>
      </c>
      <c r="CZ72" s="139">
        <f t="shared" si="11"/>
        <v>7075.0309955142002</v>
      </c>
      <c r="DA72" s="139">
        <f t="shared" si="11"/>
        <v>7627.6268935975968</v>
      </c>
      <c r="DB72" s="139">
        <f t="shared" si="11"/>
        <v>-548.82010035475002</v>
      </c>
      <c r="DC72" s="139">
        <f t="shared" si="11"/>
        <v>-237.04224250665993</v>
      </c>
      <c r="DD72" s="139">
        <f t="shared" si="11"/>
        <v>21.212506385360996</v>
      </c>
      <c r="DE72" s="139">
        <f t="shared" si="11"/>
        <v>-355.44540117259999</v>
      </c>
      <c r="DF72" s="139">
        <f t="shared" si="11"/>
        <v>-685.46150653335008</v>
      </c>
      <c r="DG72" s="139">
        <f t="shared" si="11"/>
        <v>-1291.5829253228903</v>
      </c>
      <c r="DH72" s="139">
        <f t="shared" si="11"/>
        <v>-3958.5276683109496</v>
      </c>
      <c r="DI72" s="139">
        <f t="shared" si="11"/>
        <v>4769.4222441552993</v>
      </c>
      <c r="DJ72" s="139">
        <f t="shared" si="11"/>
        <v>-10.836330316199099</v>
      </c>
      <c r="DK72" s="139">
        <f t="shared" si="11"/>
        <v>25939.710792126396</v>
      </c>
      <c r="DL72" s="139">
        <f t="shared" si="11"/>
        <v>-433.87028095042001</v>
      </c>
      <c r="DM72" s="139">
        <f t="shared" si="11"/>
        <v>-35432.886259799401</v>
      </c>
      <c r="DN72" s="139">
        <f t="shared" si="11"/>
        <v>30894.968360371102</v>
      </c>
      <c r="DO72" s="139">
        <f t="shared" si="11"/>
        <v>833.57218549294976</v>
      </c>
      <c r="DP72" s="139">
        <f t="shared" si="11"/>
        <v>-1954.7734169699397</v>
      </c>
      <c r="DQ72" s="139">
        <f t="shared" si="11"/>
        <v>-1676.1812094188062</v>
      </c>
      <c r="DR72" s="139">
        <f t="shared" si="11"/>
        <v>-1069.6688991873002</v>
      </c>
      <c r="DS72" s="139">
        <f t="shared" si="11"/>
        <v>11020.322674352297</v>
      </c>
      <c r="DT72" s="139">
        <f t="shared" si="11"/>
        <v>49.85773054450965</v>
      </c>
      <c r="DU72" s="139">
        <f t="shared" si="11"/>
        <v>-10785.169905533796</v>
      </c>
      <c r="DV72" s="139">
        <f t="shared" si="11"/>
        <v>-516.23435561059102</v>
      </c>
      <c r="DW72" s="139">
        <f t="shared" si="11"/>
        <v>-10879.637318574903</v>
      </c>
      <c r="DX72" s="139">
        <f t="shared" si="11"/>
        <v>-673.34848361359991</v>
      </c>
      <c r="DY72" s="139">
        <f t="shared" si="11"/>
        <v>17095.737833820102</v>
      </c>
      <c r="DZ72" s="139">
        <f t="shared" si="11"/>
        <v>-5265.6669691222014</v>
      </c>
      <c r="EA72" s="139">
        <f t="shared" si="9"/>
        <v>-913.50256576145989</v>
      </c>
      <c r="EB72" s="139">
        <f t="shared" si="4"/>
        <v>-92.871601180730067</v>
      </c>
      <c r="EC72" s="140">
        <f t="shared" si="4"/>
        <v>402101.89381409017</v>
      </c>
    </row>
    <row r="73" spans="1:133" s="117" customFormat="1" x14ac:dyDescent="0.2">
      <c r="A73" s="117">
        <v>2007</v>
      </c>
      <c r="B73" s="137">
        <f t="shared" ref="B73:BN76" si="13">B50-B27</f>
        <v>7291.3318940978061</v>
      </c>
      <c r="C73" s="137">
        <f t="shared" si="13"/>
        <v>-8360.6047891078997</v>
      </c>
      <c r="D73" s="137">
        <f t="shared" si="13"/>
        <v>-3039.5492437686989</v>
      </c>
      <c r="E73" s="137">
        <f t="shared" si="13"/>
        <v>-31875.120328324701</v>
      </c>
      <c r="F73" s="137">
        <f t="shared" si="13"/>
        <v>170.86048166809996</v>
      </c>
      <c r="G73" s="137">
        <f t="shared" si="13"/>
        <v>-5191.7178523580078</v>
      </c>
      <c r="H73" s="137">
        <f t="shared" si="13"/>
        <v>-1752.0758058909005</v>
      </c>
      <c r="I73" s="137">
        <f t="shared" si="13"/>
        <v>-3.7910677137988387</v>
      </c>
      <c r="J73" s="137">
        <f t="shared" si="13"/>
        <v>-4403.0775075999991</v>
      </c>
      <c r="K73" s="137">
        <f t="shared" si="13"/>
        <v>-234.65645282182959</v>
      </c>
      <c r="L73" s="137">
        <f t="shared" si="13"/>
        <v>-7066.9642740575</v>
      </c>
      <c r="M73" s="137">
        <f t="shared" si="13"/>
        <v>-50841.391773356998</v>
      </c>
      <c r="N73" s="137">
        <f t="shared" si="13"/>
        <v>-49641.669846754987</v>
      </c>
      <c r="O73" s="137">
        <f t="shared" si="13"/>
        <v>2391.4500961894992</v>
      </c>
      <c r="P73" s="137">
        <f t="shared" si="13"/>
        <v>-6625.0047454146006</v>
      </c>
      <c r="Q73" s="137">
        <f t="shared" si="13"/>
        <v>-6371.1764933158993</v>
      </c>
      <c r="R73" s="137">
        <f t="shared" si="13"/>
        <v>-42817.409605491004</v>
      </c>
      <c r="S73" s="137">
        <f t="shared" si="13"/>
        <v>-70242.399501740001</v>
      </c>
      <c r="T73" s="137">
        <f t="shared" si="13"/>
        <v>-2308.5310924933801</v>
      </c>
      <c r="U73" s="137">
        <f t="shared" si="13"/>
        <v>-2012.0924659463899</v>
      </c>
      <c r="V73" s="137">
        <f t="shared" si="13"/>
        <v>-134.73621568753015</v>
      </c>
      <c r="W73" s="137">
        <f t="shared" si="13"/>
        <v>4700.9418391416984</v>
      </c>
      <c r="X73" s="137">
        <f t="shared" si="13"/>
        <v>-1744.2402042905996</v>
      </c>
      <c r="Y73" s="137">
        <f t="shared" si="13"/>
        <v>-778.19910717600033</v>
      </c>
      <c r="Z73" s="137">
        <f t="shared" si="13"/>
        <v>648.11293937820301</v>
      </c>
      <c r="AA73" s="137">
        <f t="shared" si="13"/>
        <v>-3980.7591574789003</v>
      </c>
      <c r="AB73" s="137">
        <f t="shared" si="13"/>
        <v>-461.4718435780801</v>
      </c>
      <c r="AC73" s="137">
        <f t="shared" si="13"/>
        <v>-2211.9678447764018</v>
      </c>
      <c r="AD73" s="137">
        <f t="shared" si="13"/>
        <v>89993.303531296027</v>
      </c>
      <c r="AE73" s="137">
        <f t="shared" si="13"/>
        <v>-3243.4502546655003</v>
      </c>
      <c r="AF73" s="137">
        <f t="shared" si="13"/>
        <v>-1508.5175791414504</v>
      </c>
      <c r="AG73" s="137">
        <f t="shared" si="13"/>
        <v>-22897.139607809004</v>
      </c>
      <c r="AH73" s="137">
        <f t="shared" si="13"/>
        <v>-11334.784134675501</v>
      </c>
      <c r="AI73" s="137">
        <f t="shared" si="13"/>
        <v>-23316.948389798803</v>
      </c>
      <c r="AJ73" s="137">
        <f t="shared" si="13"/>
        <v>17907.278494757004</v>
      </c>
      <c r="AK73" s="137">
        <f t="shared" si="13"/>
        <v>-50307.010761151992</v>
      </c>
      <c r="AL73" s="137">
        <f t="shared" si="13"/>
        <v>-120785.86989131011</v>
      </c>
      <c r="AM73" s="137">
        <v>-300268.49064140744</v>
      </c>
      <c r="AN73" s="138">
        <f t="shared" si="13"/>
        <v>-412389.04856116977</v>
      </c>
      <c r="AO73" s="139">
        <f t="shared" si="13"/>
        <v>-584.50318959856008</v>
      </c>
      <c r="AP73" s="139">
        <f t="shared" si="13"/>
        <v>4971.8096348093968</v>
      </c>
      <c r="AQ73" s="139">
        <f t="shared" si="13"/>
        <v>-273.07924023303008</v>
      </c>
      <c r="AR73" s="139">
        <f t="shared" si="13"/>
        <v>3892.3541650088991</v>
      </c>
      <c r="AS73" s="139">
        <f t="shared" si="13"/>
        <v>1395.5696727835402</v>
      </c>
      <c r="AT73" s="139">
        <f t="shared" si="13"/>
        <v>-3890.4382320277</v>
      </c>
      <c r="AU73" s="139">
        <f t="shared" si="13"/>
        <v>427.76504847416982</v>
      </c>
      <c r="AV73" s="139">
        <f t="shared" si="13"/>
        <v>-1564.5125168742602</v>
      </c>
      <c r="AW73" s="139">
        <f t="shared" si="13"/>
        <v>-3061.1912552730064</v>
      </c>
      <c r="AX73" s="139">
        <f t="shared" si="13"/>
        <v>-1498.1516343620401</v>
      </c>
      <c r="AY73" s="139">
        <f t="shared" si="13"/>
        <v>-238.07583132115997</v>
      </c>
      <c r="AZ73" s="139">
        <f t="shared" si="13"/>
        <v>1773.5722172261994</v>
      </c>
      <c r="BA73" s="139">
        <f t="shared" si="13"/>
        <v>-48.195402776880201</v>
      </c>
      <c r="BB73" s="139">
        <f t="shared" si="13"/>
        <v>-518.61435343540143</v>
      </c>
      <c r="BC73" s="139">
        <f t="shared" si="13"/>
        <v>401845.4295276301</v>
      </c>
      <c r="BD73" s="139">
        <f t="shared" si="13"/>
        <v>-2794.3596877937998</v>
      </c>
      <c r="BE73" s="139">
        <f t="shared" si="13"/>
        <v>-1280.5733937186101</v>
      </c>
      <c r="BF73" s="139">
        <f t="shared" si="13"/>
        <v>-449.27600085176982</v>
      </c>
      <c r="BG73" s="139">
        <f t="shared" si="13"/>
        <v>-817.19313803247996</v>
      </c>
      <c r="BH73" s="139">
        <f t="shared" si="13"/>
        <v>-1466.0699174529</v>
      </c>
      <c r="BI73" s="139">
        <f t="shared" si="13"/>
        <v>5567.8662454961013</v>
      </c>
      <c r="BJ73" s="139">
        <f t="shared" si="13"/>
        <v>-801.35718043886982</v>
      </c>
      <c r="BK73" s="139">
        <f t="shared" si="13"/>
        <v>-649.91376838073984</v>
      </c>
      <c r="BL73" s="139">
        <f t="shared" si="13"/>
        <v>-1135.2351825247601</v>
      </c>
      <c r="BM73" s="139">
        <f t="shared" si="13"/>
        <v>-1533.33029610002</v>
      </c>
      <c r="BN73" s="139">
        <f t="shared" si="13"/>
        <v>-1417.1922389428501</v>
      </c>
      <c r="BO73" s="139">
        <f t="shared" si="12"/>
        <v>-916.22998782544983</v>
      </c>
      <c r="BP73" s="139">
        <f t="shared" si="12"/>
        <v>-12967.585352891201</v>
      </c>
      <c r="BQ73" s="139">
        <f t="shared" si="12"/>
        <v>30129.121554844023</v>
      </c>
      <c r="BR73" s="139">
        <f t="shared" si="12"/>
        <v>3754.8501580442971</v>
      </c>
      <c r="BS73" s="139">
        <f t="shared" si="12"/>
        <v>10869.353417264007</v>
      </c>
      <c r="BT73" s="139">
        <f t="shared" si="12"/>
        <v>-3934.025527461501</v>
      </c>
      <c r="BU73" s="139">
        <f t="shared" si="12"/>
        <v>7105.6973606714018</v>
      </c>
      <c r="BV73" s="139">
        <f t="shared" si="12"/>
        <v>-1679.4174527595897</v>
      </c>
      <c r="BW73" s="139">
        <f t="shared" si="12"/>
        <v>-33300.688284416014</v>
      </c>
      <c r="BX73" s="139">
        <f t="shared" si="12"/>
        <v>4713.2767628921993</v>
      </c>
      <c r="BY73" s="139">
        <f t="shared" si="12"/>
        <v>-344.25062074433981</v>
      </c>
      <c r="BZ73" s="139">
        <f t="shared" si="12"/>
        <v>-303.67457192048198</v>
      </c>
      <c r="CA73" s="139">
        <f t="shared" si="12"/>
        <v>-533.82117277250995</v>
      </c>
      <c r="CB73" s="139">
        <f t="shared" si="12"/>
        <v>-344.66895386505405</v>
      </c>
      <c r="CC73" s="139">
        <f t="shared" si="12"/>
        <v>8834.7541472925004</v>
      </c>
      <c r="CD73" s="139">
        <f t="shared" si="12"/>
        <v>-508.37173151226011</v>
      </c>
      <c r="CE73" s="139">
        <f t="shared" si="11"/>
        <v>-511.64096928468007</v>
      </c>
      <c r="CF73" s="139">
        <f t="shared" si="11"/>
        <v>-10290.159629430011</v>
      </c>
      <c r="CG73" s="139">
        <f t="shared" si="11"/>
        <v>0</v>
      </c>
      <c r="CH73" s="139">
        <f t="shared" si="11"/>
        <v>-1865.6671933064008</v>
      </c>
      <c r="CI73" s="139">
        <f t="shared" si="11"/>
        <v>-1183.4862102341499</v>
      </c>
      <c r="CJ73" s="139">
        <f t="shared" si="11"/>
        <v>-1744.934408514699</v>
      </c>
      <c r="CK73" s="139">
        <f t="shared" si="11"/>
        <v>-666.0001305338601</v>
      </c>
      <c r="CL73" s="139">
        <f t="shared" si="11"/>
        <v>-453.97546718297008</v>
      </c>
      <c r="CM73" s="139">
        <f t="shared" si="11"/>
        <v>5410.2608108870008</v>
      </c>
      <c r="CN73" s="139">
        <f t="shared" si="11"/>
        <v>1497.2686868206001</v>
      </c>
      <c r="CO73" s="139">
        <f t="shared" si="11"/>
        <v>-3920.6117718375972</v>
      </c>
      <c r="CP73" s="139">
        <f t="shared" si="11"/>
        <v>1422.175742274336</v>
      </c>
      <c r="CQ73" s="139">
        <f t="shared" si="11"/>
        <v>-771.47471087328995</v>
      </c>
      <c r="CR73" s="139">
        <f t="shared" si="11"/>
        <v>-13.061257662700882</v>
      </c>
      <c r="CS73" s="139">
        <f t="shared" si="11"/>
        <v>-6615.8819452259013</v>
      </c>
      <c r="CT73" s="139">
        <f t="shared" si="11"/>
        <v>8461.5792907039595</v>
      </c>
      <c r="CU73" s="139">
        <f t="shared" si="11"/>
        <v>-113.49467317698</v>
      </c>
      <c r="CV73" s="139">
        <f t="shared" si="11"/>
        <v>-2682.0450993457016</v>
      </c>
      <c r="CW73" s="139">
        <f t="shared" si="11"/>
        <v>-2883.0913361954799</v>
      </c>
      <c r="CX73" s="139">
        <f t="shared" si="11"/>
        <v>-1114.1858020623099</v>
      </c>
      <c r="CY73" s="139">
        <f t="shared" si="11"/>
        <v>2456.0472103497013</v>
      </c>
      <c r="CZ73" s="139">
        <f t="shared" si="11"/>
        <v>7015.1120706971997</v>
      </c>
      <c r="DA73" s="139">
        <f t="shared" si="11"/>
        <v>7325.313388619099</v>
      </c>
      <c r="DB73" s="139">
        <f t="shared" si="11"/>
        <v>-494.05467299229701</v>
      </c>
      <c r="DC73" s="139">
        <f t="shared" si="11"/>
        <v>319.56865069499008</v>
      </c>
      <c r="DD73" s="139">
        <f t="shared" si="11"/>
        <v>-95.076065463741998</v>
      </c>
      <c r="DE73" s="139">
        <f t="shared" si="11"/>
        <v>-242.44760084332006</v>
      </c>
      <c r="DF73" s="139">
        <f t="shared" si="11"/>
        <v>-792.82227470502994</v>
      </c>
      <c r="DG73" s="139">
        <f t="shared" si="11"/>
        <v>-959.17173488229037</v>
      </c>
      <c r="DH73" s="139">
        <f t="shared" si="11"/>
        <v>-4264.2439481647998</v>
      </c>
      <c r="DI73" s="139">
        <f t="shared" si="11"/>
        <v>3108.5956965911973</v>
      </c>
      <c r="DJ73" s="139">
        <f t="shared" si="11"/>
        <v>-8.1696312782286995</v>
      </c>
      <c r="DK73" s="139">
        <f t="shared" si="11"/>
        <v>21603.312226559996</v>
      </c>
      <c r="DL73" s="139">
        <f t="shared" si="11"/>
        <v>-537.82037631152002</v>
      </c>
      <c r="DM73" s="139">
        <f t="shared" si="11"/>
        <v>-24131.138759223402</v>
      </c>
      <c r="DN73" s="139">
        <f t="shared" si="11"/>
        <v>34359.903630810499</v>
      </c>
      <c r="DO73" s="139">
        <f t="shared" si="11"/>
        <v>948.33304011576001</v>
      </c>
      <c r="DP73" s="139">
        <f t="shared" si="11"/>
        <v>-1852.5415241393603</v>
      </c>
      <c r="DQ73" s="139">
        <f t="shared" si="11"/>
        <v>-5178.7054802956991</v>
      </c>
      <c r="DR73" s="139">
        <f t="shared" si="11"/>
        <v>-1023.7880721783399</v>
      </c>
      <c r="DS73" s="139">
        <f t="shared" si="11"/>
        <v>9964.1333417455971</v>
      </c>
      <c r="DT73" s="139">
        <f t="shared" si="11"/>
        <v>238.62925046751025</v>
      </c>
      <c r="DU73" s="139">
        <f t="shared" si="11"/>
        <v>-14761.698605161495</v>
      </c>
      <c r="DV73" s="139">
        <f t="shared" si="11"/>
        <v>-479.83226061532093</v>
      </c>
      <c r="DW73" s="139">
        <f t="shared" si="11"/>
        <v>-14898.618227863401</v>
      </c>
      <c r="DX73" s="139">
        <f t="shared" si="11"/>
        <v>-872.19331647365016</v>
      </c>
      <c r="DY73" s="139">
        <f t="shared" si="11"/>
        <v>13444.463798571902</v>
      </c>
      <c r="DZ73" s="139">
        <f t="shared" si="11"/>
        <v>-4720.2016395026003</v>
      </c>
      <c r="EA73" s="139">
        <f t="shared" si="9"/>
        <v>-1134.5891118304801</v>
      </c>
      <c r="EB73" s="139">
        <f t="shared" si="4"/>
        <v>-336.24816407702019</v>
      </c>
      <c r="EC73" s="140">
        <f t="shared" si="4"/>
        <v>412389.04856117023</v>
      </c>
    </row>
    <row r="74" spans="1:133" s="117" customFormat="1" x14ac:dyDescent="0.2">
      <c r="A74" s="117">
        <v>2008</v>
      </c>
      <c r="B74" s="137">
        <f t="shared" si="13"/>
        <v>12592.818025342698</v>
      </c>
      <c r="C74" s="137">
        <f t="shared" si="13"/>
        <v>-8048.5628672208986</v>
      </c>
      <c r="D74" s="137">
        <f t="shared" si="13"/>
        <v>-3322.2429955929983</v>
      </c>
      <c r="E74" s="137">
        <f t="shared" si="13"/>
        <v>-30764.8334347333</v>
      </c>
      <c r="F74" s="137">
        <f t="shared" si="13"/>
        <v>-384.05845777320064</v>
      </c>
      <c r="G74" s="137">
        <f t="shared" si="13"/>
        <v>-4114.1638705809892</v>
      </c>
      <c r="H74" s="137">
        <f t="shared" si="13"/>
        <v>-1879.9301745948796</v>
      </c>
      <c r="I74" s="137">
        <f t="shared" si="13"/>
        <v>-2293.2193403851998</v>
      </c>
      <c r="J74" s="137">
        <f t="shared" si="13"/>
        <v>-4432.0016949027013</v>
      </c>
      <c r="K74" s="137">
        <f t="shared" si="13"/>
        <v>49.42277696220026</v>
      </c>
      <c r="L74" s="137">
        <f t="shared" si="13"/>
        <v>-6944.5090511634007</v>
      </c>
      <c r="M74" s="137">
        <f t="shared" si="13"/>
        <v>-47458.502355309</v>
      </c>
      <c r="N74" s="137">
        <f t="shared" si="13"/>
        <v>-41201.517588257004</v>
      </c>
      <c r="O74" s="137">
        <f t="shared" si="13"/>
        <v>1918.0855861363016</v>
      </c>
      <c r="P74" s="137">
        <f t="shared" si="13"/>
        <v>-7119.2781256720009</v>
      </c>
      <c r="Q74" s="137">
        <f t="shared" si="13"/>
        <v>-4910.5458562599015</v>
      </c>
      <c r="R74" s="137">
        <f t="shared" si="13"/>
        <v>-46511.637564397999</v>
      </c>
      <c r="S74" s="137">
        <f t="shared" si="13"/>
        <v>-75688.170447279001</v>
      </c>
      <c r="T74" s="137">
        <f t="shared" si="13"/>
        <v>-1981.9269209497402</v>
      </c>
      <c r="U74" s="137">
        <f t="shared" si="13"/>
        <v>-1452.3694029829903</v>
      </c>
      <c r="V74" s="137">
        <f t="shared" si="13"/>
        <v>-210.08535734464022</v>
      </c>
      <c r="W74" s="137">
        <f t="shared" si="13"/>
        <v>-29906.546639091102</v>
      </c>
      <c r="X74" s="137">
        <f t="shared" si="13"/>
        <v>-1494.8792377642912</v>
      </c>
      <c r="Y74" s="137">
        <f t="shared" si="13"/>
        <v>1087.8875301809003</v>
      </c>
      <c r="Z74" s="137">
        <f t="shared" si="13"/>
        <v>-674.70295796610299</v>
      </c>
      <c r="AA74" s="137">
        <f t="shared" si="13"/>
        <v>-3950.1972516249007</v>
      </c>
      <c r="AB74" s="137">
        <f t="shared" si="13"/>
        <v>-353.56583592824904</v>
      </c>
      <c r="AC74" s="137">
        <f t="shared" si="13"/>
        <v>-3897.9696830893008</v>
      </c>
      <c r="AD74" s="137">
        <f t="shared" si="13"/>
        <v>100925.662447932</v>
      </c>
      <c r="AE74" s="137">
        <f t="shared" si="13"/>
        <v>-3605.0177408111995</v>
      </c>
      <c r="AF74" s="137">
        <f t="shared" si="13"/>
        <v>-1522.4625115635699</v>
      </c>
      <c r="AG74" s="137">
        <f t="shared" si="13"/>
        <v>-21126.450054326997</v>
      </c>
      <c r="AH74" s="137">
        <f t="shared" si="13"/>
        <v>-10584.3885629744</v>
      </c>
      <c r="AI74" s="137">
        <f t="shared" si="13"/>
        <v>-22982.879968241199</v>
      </c>
      <c r="AJ74" s="137">
        <f t="shared" si="13"/>
        <v>15759.308621729404</v>
      </c>
      <c r="AK74" s="137">
        <f t="shared" si="13"/>
        <v>-41421.476547180006</v>
      </c>
      <c r="AL74" s="137">
        <f t="shared" si="13"/>
        <v>-86954.03293503006</v>
      </c>
      <c r="AM74" s="137">
        <v>-318434.75160288089</v>
      </c>
      <c r="AN74" s="138">
        <f t="shared" si="13"/>
        <v>-384858.94044271018</v>
      </c>
      <c r="AO74" s="139">
        <f t="shared" si="13"/>
        <v>-673.48552377669989</v>
      </c>
      <c r="AP74" s="139">
        <f t="shared" si="13"/>
        <v>4757.4661113123002</v>
      </c>
      <c r="AQ74" s="139">
        <f t="shared" si="13"/>
        <v>-312.57102984038011</v>
      </c>
      <c r="AR74" s="139">
        <f t="shared" si="13"/>
        <v>4775.7531924804698</v>
      </c>
      <c r="AS74" s="139">
        <f t="shared" si="13"/>
        <v>2707.4435538686398</v>
      </c>
      <c r="AT74" s="139">
        <f t="shared" si="13"/>
        <v>-3368.4940558328999</v>
      </c>
      <c r="AU74" s="139">
        <f t="shared" si="13"/>
        <v>356.02018510202015</v>
      </c>
      <c r="AV74" s="139">
        <f t="shared" si="13"/>
        <v>-2022.7128711478399</v>
      </c>
      <c r="AW74" s="139">
        <f t="shared" si="13"/>
        <v>-8324.7684470230015</v>
      </c>
      <c r="AX74" s="139">
        <f t="shared" si="13"/>
        <v>-1579.8527311722501</v>
      </c>
      <c r="AY74" s="139">
        <f t="shared" si="13"/>
        <v>-428.16378110605001</v>
      </c>
      <c r="AZ74" s="139">
        <f t="shared" si="13"/>
        <v>3800.4226413444012</v>
      </c>
      <c r="BA74" s="139">
        <f t="shared" si="13"/>
        <v>-99.91332059862998</v>
      </c>
      <c r="BB74" s="139">
        <f t="shared" si="13"/>
        <v>-2219.4183847616987</v>
      </c>
      <c r="BC74" s="139">
        <f t="shared" si="13"/>
        <v>384602.33693771996</v>
      </c>
      <c r="BD74" s="139">
        <f t="shared" si="13"/>
        <v>-2864.6522686626013</v>
      </c>
      <c r="BE74" s="139">
        <f t="shared" si="13"/>
        <v>-1693.3829519759502</v>
      </c>
      <c r="BF74" s="139">
        <f t="shared" si="13"/>
        <v>-576.59626257788022</v>
      </c>
      <c r="BG74" s="139">
        <f t="shared" si="13"/>
        <v>-1052.0557749146201</v>
      </c>
      <c r="BH74" s="139">
        <f t="shared" si="13"/>
        <v>-1370.07765469072</v>
      </c>
      <c r="BI74" s="139">
        <f t="shared" si="13"/>
        <v>5780.2756645467016</v>
      </c>
      <c r="BJ74" s="139">
        <f t="shared" si="13"/>
        <v>-903.50537750664989</v>
      </c>
      <c r="BK74" s="139">
        <f t="shared" si="13"/>
        <v>-861.68418666061007</v>
      </c>
      <c r="BL74" s="139">
        <f t="shared" si="13"/>
        <v>-1068.4093645385501</v>
      </c>
      <c r="BM74" s="139">
        <f t="shared" si="13"/>
        <v>-1692.59536873549</v>
      </c>
      <c r="BN74" s="139">
        <f t="shared" si="13"/>
        <v>-1736.89045041598</v>
      </c>
      <c r="BO74" s="139">
        <f t="shared" si="12"/>
        <v>-775.91651797587019</v>
      </c>
      <c r="BP74" s="139">
        <f t="shared" si="12"/>
        <v>-10110.4398224094</v>
      </c>
      <c r="BQ74" s="139">
        <f t="shared" si="12"/>
        <v>41889.35221444699</v>
      </c>
      <c r="BR74" s="139">
        <f t="shared" si="12"/>
        <v>2972.6537302549987</v>
      </c>
      <c r="BS74" s="139">
        <f t="shared" si="12"/>
        <v>11242.136347916996</v>
      </c>
      <c r="BT74" s="139">
        <f t="shared" si="12"/>
        <v>-4321.7465759668012</v>
      </c>
      <c r="BU74" s="139">
        <f t="shared" si="12"/>
        <v>11619.499284565602</v>
      </c>
      <c r="BV74" s="139">
        <f t="shared" si="12"/>
        <v>-1615.5077012452302</v>
      </c>
      <c r="BW74" s="139">
        <f t="shared" si="12"/>
        <v>-28292.971190667013</v>
      </c>
      <c r="BX74" s="139">
        <f t="shared" si="12"/>
        <v>5681.1683612345005</v>
      </c>
      <c r="BY74" s="139">
        <f t="shared" si="12"/>
        <v>-290.94720356947005</v>
      </c>
      <c r="BZ74" s="139">
        <f t="shared" si="12"/>
        <v>-368.12285199755604</v>
      </c>
      <c r="CA74" s="139">
        <f t="shared" si="12"/>
        <v>-723.51947929689004</v>
      </c>
      <c r="CB74" s="139">
        <f t="shared" si="12"/>
        <v>-461.68620424399705</v>
      </c>
      <c r="CC74" s="139">
        <f t="shared" si="12"/>
        <v>9198.7867099536015</v>
      </c>
      <c r="CD74" s="139">
        <f t="shared" si="12"/>
        <v>-1222.3002175537099</v>
      </c>
      <c r="CE74" s="139">
        <f t="shared" si="11"/>
        <v>-584.40386074154003</v>
      </c>
      <c r="CF74" s="139">
        <f t="shared" si="11"/>
        <v>-10460.544195271999</v>
      </c>
      <c r="CG74" s="139">
        <f t="shared" si="11"/>
        <v>0</v>
      </c>
      <c r="CH74" s="139">
        <f t="shared" si="11"/>
        <v>-2004.7688747221</v>
      </c>
      <c r="CI74" s="139">
        <f t="shared" si="11"/>
        <v>-1435.1119214167702</v>
      </c>
      <c r="CJ74" s="139">
        <f t="shared" si="11"/>
        <v>-1742.5829347966101</v>
      </c>
      <c r="CK74" s="139">
        <f t="shared" si="11"/>
        <v>-755.87465113058011</v>
      </c>
      <c r="CL74" s="139">
        <f t="shared" si="11"/>
        <v>-392.44041172341008</v>
      </c>
      <c r="CM74" s="139">
        <f t="shared" si="11"/>
        <v>5820.9293408146987</v>
      </c>
      <c r="CN74" s="139">
        <f t="shared" si="11"/>
        <v>655.46966874630016</v>
      </c>
      <c r="CO74" s="139">
        <f t="shared" si="11"/>
        <v>-3792.6187408471014</v>
      </c>
      <c r="CP74" s="139">
        <f t="shared" si="11"/>
        <v>-480.17387338319986</v>
      </c>
      <c r="CQ74" s="139">
        <f t="shared" si="11"/>
        <v>-1095.70692073184</v>
      </c>
      <c r="CR74" s="139">
        <f t="shared" si="11"/>
        <v>-2044.9284295666002</v>
      </c>
      <c r="CS74" s="139">
        <f t="shared" ref="CS74:DZ74" si="14">CS51-CS28</f>
        <v>-6857.8964282162997</v>
      </c>
      <c r="CT74" s="139">
        <f t="shared" si="14"/>
        <v>6558.6743699952003</v>
      </c>
      <c r="CU74" s="139">
        <f t="shared" si="14"/>
        <v>-168.11941184807802</v>
      </c>
      <c r="CV74" s="139">
        <f t="shared" si="14"/>
        <v>-2718.8437853866017</v>
      </c>
      <c r="CW74" s="139">
        <f t="shared" si="14"/>
        <v>-3734.8416638890603</v>
      </c>
      <c r="CX74" s="139">
        <f t="shared" si="14"/>
        <v>-1067.2481303914001</v>
      </c>
      <c r="CY74" s="139">
        <f t="shared" si="14"/>
        <v>610.8818429458006</v>
      </c>
      <c r="CZ74" s="139">
        <f t="shared" si="14"/>
        <v>6731.4945133197034</v>
      </c>
      <c r="DA74" s="139">
        <f t="shared" si="14"/>
        <v>6789.4467647351994</v>
      </c>
      <c r="DB74" s="139">
        <f t="shared" si="14"/>
        <v>-450.15190313079597</v>
      </c>
      <c r="DC74" s="139">
        <f t="shared" si="14"/>
        <v>-1262.8515246749998</v>
      </c>
      <c r="DD74" s="139">
        <f t="shared" si="14"/>
        <v>-13.979180691777003</v>
      </c>
      <c r="DE74" s="139">
        <f t="shared" si="14"/>
        <v>-371.8983721110701</v>
      </c>
      <c r="DF74" s="139">
        <f t="shared" si="14"/>
        <v>-773.92881166219013</v>
      </c>
      <c r="DG74" s="139">
        <f t="shared" si="14"/>
        <v>-697.76091731662018</v>
      </c>
      <c r="DH74" s="139">
        <f t="shared" si="14"/>
        <v>-4716.6458691310308</v>
      </c>
      <c r="DI74" s="139">
        <f t="shared" si="14"/>
        <v>4269.1612097929974</v>
      </c>
      <c r="DJ74" s="139">
        <f t="shared" si="14"/>
        <v>-9.9067339831647807</v>
      </c>
      <c r="DK74" s="139">
        <f t="shared" si="14"/>
        <v>23984.967322553101</v>
      </c>
      <c r="DL74" s="139">
        <f t="shared" si="14"/>
        <v>-610.15209463457995</v>
      </c>
      <c r="DM74" s="139">
        <f t="shared" si="14"/>
        <v>-59702.375738912306</v>
      </c>
      <c r="DN74" s="139">
        <f t="shared" si="14"/>
        <v>42350.227813489502</v>
      </c>
      <c r="DO74" s="139">
        <f t="shared" si="14"/>
        <v>-664.87950845809064</v>
      </c>
      <c r="DP74" s="139">
        <f t="shared" si="14"/>
        <v>-2467.1460742303798</v>
      </c>
      <c r="DQ74" s="139">
        <f t="shared" si="14"/>
        <v>8401.7410474966964</v>
      </c>
      <c r="DR74" s="139">
        <f t="shared" si="14"/>
        <v>-1419.95982876984</v>
      </c>
      <c r="DS74" s="139">
        <f t="shared" si="14"/>
        <v>10026.819825446204</v>
      </c>
      <c r="DT74" s="139">
        <f t="shared" si="14"/>
        <v>-156.97266998393025</v>
      </c>
      <c r="DU74" s="139">
        <f t="shared" si="14"/>
        <v>-13520.167562958304</v>
      </c>
      <c r="DV74" s="139">
        <f t="shared" si="14"/>
        <v>-513.86423448329094</v>
      </c>
      <c r="DW74" s="139">
        <f t="shared" si="14"/>
        <v>-19094.1671196143</v>
      </c>
      <c r="DX74" s="139">
        <f t="shared" si="14"/>
        <v>-756.73107898552007</v>
      </c>
      <c r="DY74" s="139">
        <f t="shared" si="14"/>
        <v>13161.391895802699</v>
      </c>
      <c r="DZ74" s="139">
        <f t="shared" si="14"/>
        <v>-4451.5857118650019</v>
      </c>
      <c r="EA74" s="139">
        <f t="shared" si="9"/>
        <v>-1475.42856572595</v>
      </c>
      <c r="EB74" s="139">
        <f t="shared" si="4"/>
        <v>-386.53480092863992</v>
      </c>
      <c r="EC74" s="140">
        <f t="shared" si="4"/>
        <v>384858.94044271018</v>
      </c>
    </row>
    <row r="75" spans="1:133" s="117" customFormat="1" x14ac:dyDescent="0.2">
      <c r="A75" s="117">
        <v>2009</v>
      </c>
      <c r="B75" s="137">
        <f t="shared" si="13"/>
        <v>10566.899375601904</v>
      </c>
      <c r="C75" s="137">
        <f t="shared" si="13"/>
        <v>-7943.0729959415985</v>
      </c>
      <c r="D75" s="137">
        <f t="shared" si="13"/>
        <v>-3204.1893050165017</v>
      </c>
      <c r="E75" s="137">
        <f t="shared" si="13"/>
        <v>-22611.2150918556</v>
      </c>
      <c r="F75" s="137">
        <f t="shared" si="13"/>
        <v>20.415087277100611</v>
      </c>
      <c r="G75" s="137">
        <f t="shared" si="13"/>
        <v>-7712.6380381429917</v>
      </c>
      <c r="H75" s="137">
        <f t="shared" si="13"/>
        <v>-1253.5959343055401</v>
      </c>
      <c r="I75" s="137">
        <f t="shared" si="13"/>
        <v>-792.53556096219836</v>
      </c>
      <c r="J75" s="137">
        <f t="shared" si="13"/>
        <v>-3412.6528241174001</v>
      </c>
      <c r="K75" s="137">
        <f t="shared" si="13"/>
        <v>173.19495356261996</v>
      </c>
      <c r="L75" s="137">
        <f t="shared" si="13"/>
        <v>-4138.5470884179995</v>
      </c>
      <c r="M75" s="137">
        <f t="shared" si="13"/>
        <v>-41312.427014599991</v>
      </c>
      <c r="N75" s="137">
        <f t="shared" si="13"/>
        <v>-40654.987745326012</v>
      </c>
      <c r="O75" s="137">
        <f t="shared" si="13"/>
        <v>387.43229528830125</v>
      </c>
      <c r="P75" s="137">
        <f t="shared" si="13"/>
        <v>-4589.0710491673999</v>
      </c>
      <c r="Q75" s="137">
        <f t="shared" si="13"/>
        <v>-2830.3270922703996</v>
      </c>
      <c r="R75" s="137">
        <f t="shared" si="13"/>
        <v>-40907.477676389011</v>
      </c>
      <c r="S75" s="137">
        <f t="shared" si="13"/>
        <v>-64692.126533809991</v>
      </c>
      <c r="T75" s="137">
        <f t="shared" si="13"/>
        <v>-1260.4362818936502</v>
      </c>
      <c r="U75" s="137">
        <f t="shared" si="13"/>
        <v>-1050.6580912546797</v>
      </c>
      <c r="V75" s="137">
        <f t="shared" si="13"/>
        <v>319.93451087258018</v>
      </c>
      <c r="W75" s="137">
        <f t="shared" si="13"/>
        <v>-24504.462334048294</v>
      </c>
      <c r="X75" s="137">
        <f t="shared" si="13"/>
        <v>-963.76016615622939</v>
      </c>
      <c r="Y75" s="137">
        <f t="shared" si="13"/>
        <v>146.50987376060039</v>
      </c>
      <c r="Z75" s="137">
        <f t="shared" si="13"/>
        <v>3922.5332496041956</v>
      </c>
      <c r="AA75" s="137">
        <f t="shared" si="13"/>
        <v>-3058.5109174595018</v>
      </c>
      <c r="AB75" s="137">
        <f t="shared" si="13"/>
        <v>-32.609573138739052</v>
      </c>
      <c r="AC75" s="137">
        <f t="shared" si="13"/>
        <v>-543.23464012140175</v>
      </c>
      <c r="AD75" s="137">
        <f t="shared" si="13"/>
        <v>90151.291031010973</v>
      </c>
      <c r="AE75" s="137">
        <f t="shared" si="13"/>
        <v>-2785.4573940586997</v>
      </c>
      <c r="AF75" s="137">
        <f t="shared" si="13"/>
        <v>-1046.0752004589503</v>
      </c>
      <c r="AG75" s="137">
        <f t="shared" si="13"/>
        <v>-15937.939180106594</v>
      </c>
      <c r="AH75" s="137">
        <f t="shared" si="13"/>
        <v>-7586.2891941195994</v>
      </c>
      <c r="AI75" s="137">
        <f t="shared" si="13"/>
        <v>-20208.594174470702</v>
      </c>
      <c r="AJ75" s="137">
        <f t="shared" si="13"/>
        <v>18804.887195304298</v>
      </c>
      <c r="AK75" s="137">
        <f t="shared" si="13"/>
        <v>-37353.722887481999</v>
      </c>
      <c r="AL75" s="137">
        <f t="shared" si="13"/>
        <v>-61287.304519919911</v>
      </c>
      <c r="AM75" s="137">
        <v>-259495.59016344615</v>
      </c>
      <c r="AN75" s="138">
        <f t="shared" si="13"/>
        <v>-299180.8209327301</v>
      </c>
      <c r="AO75" s="139">
        <f t="shared" si="13"/>
        <v>-680.37353186944904</v>
      </c>
      <c r="AP75" s="139">
        <f t="shared" si="13"/>
        <v>5019.1361706086027</v>
      </c>
      <c r="AQ75" s="139">
        <f t="shared" si="13"/>
        <v>-274.31857913838007</v>
      </c>
      <c r="AR75" s="139">
        <f t="shared" si="13"/>
        <v>3106.2582815505993</v>
      </c>
      <c r="AS75" s="139">
        <f t="shared" si="13"/>
        <v>2247.3925374569699</v>
      </c>
      <c r="AT75" s="139">
        <f t="shared" si="13"/>
        <v>-3712.7489504348996</v>
      </c>
      <c r="AU75" s="139">
        <f t="shared" si="13"/>
        <v>156.92162303310988</v>
      </c>
      <c r="AV75" s="139">
        <f t="shared" si="13"/>
        <v>-2550.2078914191002</v>
      </c>
      <c r="AW75" s="139">
        <f t="shared" si="13"/>
        <v>-5243.9927584969992</v>
      </c>
      <c r="AX75" s="139">
        <f t="shared" si="13"/>
        <v>-1287.1764206336602</v>
      </c>
      <c r="AY75" s="139">
        <f t="shared" si="13"/>
        <v>-501.3795056047602</v>
      </c>
      <c r="AZ75" s="139">
        <f t="shared" si="13"/>
        <v>3254.6024031240995</v>
      </c>
      <c r="BA75" s="139">
        <f t="shared" si="13"/>
        <v>-1025.7403415377498</v>
      </c>
      <c r="BB75" s="139">
        <f t="shared" si="13"/>
        <v>-360.26151853509873</v>
      </c>
      <c r="BC75" s="139">
        <f t="shared" si="13"/>
        <v>310745.97002718993</v>
      </c>
      <c r="BD75" s="139">
        <f t="shared" si="13"/>
        <v>-2149.2108869283002</v>
      </c>
      <c r="BE75" s="139">
        <f t="shared" si="13"/>
        <v>-1053.59786708822</v>
      </c>
      <c r="BF75" s="139">
        <f t="shared" si="13"/>
        <v>-494.09997117738021</v>
      </c>
      <c r="BG75" s="139">
        <f t="shared" si="13"/>
        <v>-747.6556058163801</v>
      </c>
      <c r="BH75" s="139">
        <f t="shared" si="13"/>
        <v>-1498.9183708954006</v>
      </c>
      <c r="BI75" s="139">
        <f t="shared" si="13"/>
        <v>3187.9241876610977</v>
      </c>
      <c r="BJ75" s="139">
        <f t="shared" si="13"/>
        <v>-641.63133606084011</v>
      </c>
      <c r="BK75" s="139">
        <f t="shared" si="13"/>
        <v>-1031.9068695312499</v>
      </c>
      <c r="BL75" s="139">
        <f t="shared" si="13"/>
        <v>-755.87938981655998</v>
      </c>
      <c r="BM75" s="139">
        <f t="shared" si="13"/>
        <v>-1385.85249843765</v>
      </c>
      <c r="BN75" s="139">
        <f t="shared" si="13"/>
        <v>-1299.1465846954297</v>
      </c>
      <c r="BO75" s="139">
        <f t="shared" si="12"/>
        <v>-712.1259943292298</v>
      </c>
      <c r="BP75" s="139">
        <f t="shared" si="12"/>
        <v>-12944.403878549299</v>
      </c>
      <c r="BQ75" s="139">
        <f t="shared" si="12"/>
        <v>32724.219512931071</v>
      </c>
      <c r="BR75" s="139">
        <f t="shared" si="12"/>
        <v>3483.6410238429962</v>
      </c>
      <c r="BS75" s="139">
        <f t="shared" si="12"/>
        <v>8759.8124495279917</v>
      </c>
      <c r="BT75" s="139">
        <f t="shared" si="12"/>
        <v>-3544.7116094728008</v>
      </c>
      <c r="BU75" s="139">
        <f t="shared" si="12"/>
        <v>6887.092212216201</v>
      </c>
      <c r="BV75" s="139">
        <f t="shared" si="12"/>
        <v>-2053.0934599294296</v>
      </c>
      <c r="BW75" s="139">
        <f t="shared" si="12"/>
        <v>-13608.039666753</v>
      </c>
      <c r="BX75" s="139">
        <f t="shared" si="12"/>
        <v>6042.2594520068997</v>
      </c>
      <c r="BY75" s="139">
        <f t="shared" si="12"/>
        <v>-153.70369295105002</v>
      </c>
      <c r="BZ75" s="139">
        <f t="shared" si="12"/>
        <v>-511.01371345081998</v>
      </c>
      <c r="CA75" s="139">
        <f t="shared" si="12"/>
        <v>-539.49047679553996</v>
      </c>
      <c r="CB75" s="139">
        <f t="shared" si="12"/>
        <v>-520.70943652236701</v>
      </c>
      <c r="CC75" s="139">
        <f t="shared" si="12"/>
        <v>8686.8264458068952</v>
      </c>
      <c r="CD75" s="139">
        <f t="shared" si="12"/>
        <v>-1410.3599987395701</v>
      </c>
      <c r="CE75" s="139">
        <f t="shared" ref="CE75:DZ76" si="15">CE52-CE29</f>
        <v>-520.07010993217</v>
      </c>
      <c r="CF75" s="139">
        <f t="shared" si="15"/>
        <v>-5674.3348951829976</v>
      </c>
      <c r="CG75" s="139">
        <f t="shared" si="15"/>
        <v>0</v>
      </c>
      <c r="CH75" s="139">
        <f t="shared" si="15"/>
        <v>-1803.3930438554999</v>
      </c>
      <c r="CI75" s="139">
        <f t="shared" si="15"/>
        <v>-1679.1766741194001</v>
      </c>
      <c r="CJ75" s="139">
        <f t="shared" si="15"/>
        <v>322.56795461413503</v>
      </c>
      <c r="CK75" s="139">
        <f t="shared" si="15"/>
        <v>-1012.65540716435</v>
      </c>
      <c r="CL75" s="139">
        <f t="shared" si="15"/>
        <v>-371.97203908781989</v>
      </c>
      <c r="CM75" s="139">
        <f t="shared" si="15"/>
        <v>-1179.3259268229995</v>
      </c>
      <c r="CN75" s="139">
        <f t="shared" si="15"/>
        <v>430.15699291380042</v>
      </c>
      <c r="CO75" s="139">
        <f t="shared" si="15"/>
        <v>-3914.330569097503</v>
      </c>
      <c r="CP75" s="139">
        <f t="shared" si="15"/>
        <v>757.62830827757011</v>
      </c>
      <c r="CQ75" s="139">
        <f t="shared" si="15"/>
        <v>-850.78476139658005</v>
      </c>
      <c r="CR75" s="139">
        <f t="shared" si="15"/>
        <v>-746.73199260840011</v>
      </c>
      <c r="CS75" s="139">
        <f t="shared" si="15"/>
        <v>-6341.4221044562</v>
      </c>
      <c r="CT75" s="139">
        <f t="shared" si="15"/>
        <v>7760.3623378229004</v>
      </c>
      <c r="CU75" s="139">
        <f t="shared" si="15"/>
        <v>-194.97961065551198</v>
      </c>
      <c r="CV75" s="139">
        <f t="shared" si="15"/>
        <v>-1778.1542165497995</v>
      </c>
      <c r="CW75" s="139">
        <f t="shared" si="15"/>
        <v>-3525.6129932081203</v>
      </c>
      <c r="CX75" s="139">
        <f t="shared" si="15"/>
        <v>-886.3178174794698</v>
      </c>
      <c r="CY75" s="139">
        <f t="shared" si="15"/>
        <v>1401.8506639927</v>
      </c>
      <c r="CZ75" s="139">
        <f t="shared" si="15"/>
        <v>4438.1185005302978</v>
      </c>
      <c r="DA75" s="139">
        <f t="shared" si="15"/>
        <v>3429.2796816210976</v>
      </c>
      <c r="DB75" s="139">
        <f t="shared" si="15"/>
        <v>-270.27569495458704</v>
      </c>
      <c r="DC75" s="139">
        <f t="shared" si="15"/>
        <v>-2512.9435859151299</v>
      </c>
      <c r="DD75" s="139">
        <f t="shared" si="15"/>
        <v>-29.175720256066995</v>
      </c>
      <c r="DE75" s="139">
        <f t="shared" si="15"/>
        <v>-224.70620041529992</v>
      </c>
      <c r="DF75" s="139">
        <f t="shared" si="15"/>
        <v>-1870.9189484266099</v>
      </c>
      <c r="DG75" s="139">
        <f t="shared" si="15"/>
        <v>-1348.8779169049703</v>
      </c>
      <c r="DH75" s="139">
        <f t="shared" si="15"/>
        <v>-4744.7158799187891</v>
      </c>
      <c r="DI75" s="139">
        <f t="shared" si="15"/>
        <v>419.82898575530271</v>
      </c>
      <c r="DJ75" s="139">
        <f t="shared" si="15"/>
        <v>-14.532841760723301</v>
      </c>
      <c r="DK75" s="139">
        <f t="shared" si="15"/>
        <v>18456.654943256406</v>
      </c>
      <c r="DL75" s="139">
        <f t="shared" si="15"/>
        <v>-528.29516818184993</v>
      </c>
      <c r="DM75" s="139">
        <f t="shared" si="15"/>
        <v>-53209.100094389898</v>
      </c>
      <c r="DN75" s="139">
        <f t="shared" si="15"/>
        <v>37728.031413901394</v>
      </c>
      <c r="DO75" s="139">
        <f t="shared" si="15"/>
        <v>-1154.0886410005696</v>
      </c>
      <c r="DP75" s="139">
        <f t="shared" si="15"/>
        <v>-2007.4131485924399</v>
      </c>
      <c r="DQ75" s="139">
        <f t="shared" si="15"/>
        <v>2134.2426029979979</v>
      </c>
      <c r="DR75" s="139">
        <f t="shared" si="15"/>
        <v>-1372.4584709634</v>
      </c>
      <c r="DS75" s="139">
        <f t="shared" si="15"/>
        <v>10671.236251110597</v>
      </c>
      <c r="DT75" s="139">
        <f t="shared" si="15"/>
        <v>117.50479826261017</v>
      </c>
      <c r="DU75" s="139">
        <f t="shared" si="15"/>
        <v>-7924.6391507139051</v>
      </c>
      <c r="DV75" s="139">
        <f t="shared" si="15"/>
        <v>-629.18139982414903</v>
      </c>
      <c r="DW75" s="139">
        <f t="shared" si="15"/>
        <v>-10316.694699381202</v>
      </c>
      <c r="DX75" s="139">
        <f t="shared" si="15"/>
        <v>-670.2868782587002</v>
      </c>
      <c r="DY75" s="139">
        <f t="shared" si="15"/>
        <v>5657.8769721463977</v>
      </c>
      <c r="DZ75" s="139">
        <f t="shared" si="15"/>
        <v>-4574.7139797346972</v>
      </c>
      <c r="EA75" s="139">
        <f t="shared" si="9"/>
        <v>-1272.1040995338999</v>
      </c>
      <c r="EB75" s="139">
        <f t="shared" si="9"/>
        <v>-1000.4403150706798</v>
      </c>
      <c r="EC75" s="140">
        <f t="shared" si="9"/>
        <v>299180.8209327301</v>
      </c>
    </row>
    <row r="76" spans="1:133" s="117" customFormat="1" x14ac:dyDescent="0.2">
      <c r="A76" s="117">
        <v>2010</v>
      </c>
      <c r="B76" s="137">
        <f t="shared" si="13"/>
        <v>8366.4097426872904</v>
      </c>
      <c r="C76" s="137">
        <f t="shared" si="13"/>
        <v>-8211.8089808957993</v>
      </c>
      <c r="D76" s="137">
        <f t="shared" si="13"/>
        <v>-3489.9044931521021</v>
      </c>
      <c r="E76" s="137">
        <f t="shared" si="13"/>
        <v>-26975.333797272004</v>
      </c>
      <c r="F76" s="137">
        <f t="shared" si="13"/>
        <v>-301.67756141219979</v>
      </c>
      <c r="G76" s="137">
        <f t="shared" si="13"/>
        <v>-12428.45551316801</v>
      </c>
      <c r="H76" s="137">
        <f t="shared" si="13"/>
        <v>-1890.4035075293605</v>
      </c>
      <c r="I76" s="137">
        <f t="shared" si="13"/>
        <v>-1569.6732964349976</v>
      </c>
      <c r="J76" s="137">
        <f t="shared" si="13"/>
        <v>-4370.0216107389006</v>
      </c>
      <c r="K76" s="137">
        <f t="shared" si="13"/>
        <v>39.949696888480503</v>
      </c>
      <c r="L76" s="137">
        <f t="shared" si="13"/>
        <v>-6344.7587629100017</v>
      </c>
      <c r="M76" s="137">
        <f t="shared" si="13"/>
        <v>-45483.193994981993</v>
      </c>
      <c r="N76" s="137">
        <f t="shared" si="13"/>
        <v>-39782.752533374005</v>
      </c>
      <c r="O76" s="137">
        <f t="shared" si="13"/>
        <v>429.12795685969832</v>
      </c>
      <c r="P76" s="137">
        <f t="shared" si="13"/>
        <v>-6614.7148282726994</v>
      </c>
      <c r="Q76" s="137">
        <f t="shared" si="13"/>
        <v>-3880.7492423742988</v>
      </c>
      <c r="R76" s="137">
        <f t="shared" si="13"/>
        <v>-45786.368988423012</v>
      </c>
      <c r="S76" s="137">
        <f t="shared" si="13"/>
        <v>-78582.299405809026</v>
      </c>
      <c r="T76" s="137">
        <f t="shared" si="13"/>
        <v>-1801.1065024633099</v>
      </c>
      <c r="U76" s="137">
        <f t="shared" si="13"/>
        <v>-1065.4548441093198</v>
      </c>
      <c r="V76" s="137">
        <f t="shared" si="13"/>
        <v>-468.65479124944977</v>
      </c>
      <c r="W76" s="137">
        <f t="shared" si="13"/>
        <v>-23973.086297595604</v>
      </c>
      <c r="X76" s="137">
        <f t="shared" si="13"/>
        <v>-1522.6866957873008</v>
      </c>
      <c r="Y76" s="137">
        <f t="shared" si="13"/>
        <v>-140.24103437029953</v>
      </c>
      <c r="Z76" s="137">
        <f t="shared" si="13"/>
        <v>2692.8610045052046</v>
      </c>
      <c r="AA76" s="137">
        <f t="shared" si="13"/>
        <v>-3907.1532924206986</v>
      </c>
      <c r="AB76" s="137">
        <f t="shared" si="13"/>
        <v>-261.17611493540096</v>
      </c>
      <c r="AC76" s="137">
        <f t="shared" si="13"/>
        <v>-3372.1592907167978</v>
      </c>
      <c r="AD76" s="137">
        <f t="shared" si="13"/>
        <v>90655.659403942002</v>
      </c>
      <c r="AE76" s="137">
        <f t="shared" si="13"/>
        <v>-3668.8987476283983</v>
      </c>
      <c r="AF76" s="137">
        <f t="shared" si="13"/>
        <v>-1601.6510311884604</v>
      </c>
      <c r="AG76" s="137">
        <f t="shared" si="13"/>
        <v>-21632.591907567796</v>
      </c>
      <c r="AH76" s="137">
        <f t="shared" si="13"/>
        <v>-10205.525585236401</v>
      </c>
      <c r="AI76" s="137">
        <f t="shared" si="13"/>
        <v>-21488.708767497803</v>
      </c>
      <c r="AJ76" s="137">
        <f t="shared" si="13"/>
        <v>16213.418211971104</v>
      </c>
      <c r="AK76" s="137">
        <f t="shared" si="13"/>
        <v>-39086.326658217993</v>
      </c>
      <c r="AL76" s="137">
        <f t="shared" si="13"/>
        <v>-77124.876104699913</v>
      </c>
      <c r="AM76" s="137">
        <v>-296941.72388723108</v>
      </c>
      <c r="AN76" s="138">
        <f t="shared" si="13"/>
        <v>-378634.9881655802</v>
      </c>
      <c r="AO76" s="139">
        <f t="shared" si="13"/>
        <v>-609.7975685270419</v>
      </c>
      <c r="AP76" s="139">
        <f t="shared" si="13"/>
        <v>3918.4126913237997</v>
      </c>
      <c r="AQ76" s="139">
        <f t="shared" si="13"/>
        <v>-266.38059870350003</v>
      </c>
      <c r="AR76" s="139">
        <f t="shared" si="13"/>
        <v>3241.6920100510106</v>
      </c>
      <c r="AS76" s="139">
        <f t="shared" si="13"/>
        <v>2519.2234964900899</v>
      </c>
      <c r="AT76" s="139">
        <f t="shared" si="13"/>
        <v>-3241.0103835483987</v>
      </c>
      <c r="AU76" s="139">
        <f t="shared" si="13"/>
        <v>330.43335102427</v>
      </c>
      <c r="AV76" s="139">
        <f t="shared" si="13"/>
        <v>-1905.8807626115301</v>
      </c>
      <c r="AW76" s="139">
        <f t="shared" si="13"/>
        <v>-9241.4535148370051</v>
      </c>
      <c r="AX76" s="139">
        <f t="shared" si="13"/>
        <v>-1665.4561004109198</v>
      </c>
      <c r="AY76" s="139">
        <f t="shared" si="13"/>
        <v>-401.28051392999987</v>
      </c>
      <c r="AZ76" s="139">
        <f t="shared" si="13"/>
        <v>2987.8695693941045</v>
      </c>
      <c r="BA76" s="139">
        <f t="shared" si="13"/>
        <v>-206.60499002188999</v>
      </c>
      <c r="BB76" s="139">
        <f t="shared" si="13"/>
        <v>-2420.5423115707017</v>
      </c>
      <c r="BC76" s="139">
        <f t="shared" si="13"/>
        <v>357663.58568492997</v>
      </c>
      <c r="BD76" s="139">
        <f t="shared" si="13"/>
        <v>-2577.1511725314995</v>
      </c>
      <c r="BE76" s="139">
        <f t="shared" si="13"/>
        <v>-1719.1158348372896</v>
      </c>
      <c r="BF76" s="139">
        <f t="shared" si="13"/>
        <v>-499.90256718348974</v>
      </c>
      <c r="BG76" s="139">
        <f t="shared" si="13"/>
        <v>-933.14272335124997</v>
      </c>
      <c r="BH76" s="139">
        <f t="shared" si="13"/>
        <v>-1331.2557966881195</v>
      </c>
      <c r="BI76" s="139">
        <f t="shared" si="13"/>
        <v>2355.5923837165028</v>
      </c>
      <c r="BJ76" s="139">
        <f t="shared" si="13"/>
        <v>-906.2198335738301</v>
      </c>
      <c r="BK76" s="139">
        <f t="shared" si="13"/>
        <v>-671.95223163844003</v>
      </c>
      <c r="BL76" s="139">
        <f t="shared" si="13"/>
        <v>-917.81433100244976</v>
      </c>
      <c r="BM76" s="139">
        <f t="shared" si="13"/>
        <v>-1540.9375307987998</v>
      </c>
      <c r="BN76" s="139">
        <f t="shared" ref="BN76:BO76" si="16">BN53-BN30</f>
        <v>-1467.5550330446094</v>
      </c>
      <c r="BO76" s="139">
        <f t="shared" si="16"/>
        <v>-862.61127840196968</v>
      </c>
      <c r="BP76" s="139">
        <f t="shared" si="12"/>
        <v>-10016.184007843951</v>
      </c>
      <c r="BQ76" s="139">
        <f t="shared" si="12"/>
        <v>52364.695355426986</v>
      </c>
      <c r="BR76" s="139">
        <f t="shared" si="12"/>
        <v>4962.4727047880006</v>
      </c>
      <c r="BS76" s="139">
        <f t="shared" si="12"/>
        <v>10649.848101955984</v>
      </c>
      <c r="BT76" s="139">
        <f t="shared" si="12"/>
        <v>-4011.0225756635009</v>
      </c>
      <c r="BU76" s="139">
        <f t="shared" si="12"/>
        <v>7710.1436268295001</v>
      </c>
      <c r="BV76" s="139">
        <f t="shared" si="12"/>
        <v>-1294.0056983055897</v>
      </c>
      <c r="BW76" s="139">
        <f t="shared" si="12"/>
        <v>-18189.984979912988</v>
      </c>
      <c r="BX76" s="139">
        <f t="shared" si="12"/>
        <v>5891.657685275899</v>
      </c>
      <c r="BY76" s="139">
        <f t="shared" si="12"/>
        <v>-83.335203478909989</v>
      </c>
      <c r="BZ76" s="139">
        <f t="shared" si="12"/>
        <v>-370.84194265532102</v>
      </c>
      <c r="CA76" s="139">
        <f t="shared" si="12"/>
        <v>-679.81631405764688</v>
      </c>
      <c r="CB76" s="139">
        <f t="shared" si="12"/>
        <v>-434.849121888978</v>
      </c>
      <c r="CC76" s="139">
        <f t="shared" si="12"/>
        <v>8428.6085933728973</v>
      </c>
      <c r="CD76" s="139">
        <f t="shared" si="12"/>
        <v>-1133.4203828498219</v>
      </c>
      <c r="CE76" s="139">
        <f t="shared" si="15"/>
        <v>-572.27621605886998</v>
      </c>
      <c r="CF76" s="139">
        <f t="shared" si="15"/>
        <v>-8245.8439745659853</v>
      </c>
      <c r="CG76" s="139">
        <f t="shared" si="15"/>
        <v>0</v>
      </c>
      <c r="CH76" s="139">
        <f t="shared" si="15"/>
        <v>-1849.6874104453</v>
      </c>
      <c r="CI76" s="139">
        <f t="shared" si="15"/>
        <v>-1320.1776935583248</v>
      </c>
      <c r="CJ76" s="139">
        <f t="shared" si="15"/>
        <v>-1644.69135896272</v>
      </c>
      <c r="CK76" s="139">
        <f t="shared" si="15"/>
        <v>-815.02149397399899</v>
      </c>
      <c r="CL76" s="139">
        <f t="shared" si="15"/>
        <v>-335.09920053473002</v>
      </c>
      <c r="CM76" s="139">
        <f t="shared" si="15"/>
        <v>4729.5304824124996</v>
      </c>
      <c r="CN76" s="139">
        <f t="shared" si="15"/>
        <v>581.97659527129872</v>
      </c>
      <c r="CO76" s="139">
        <f t="shared" si="15"/>
        <v>-3245.9791827548979</v>
      </c>
      <c r="CP76" s="139">
        <f t="shared" si="15"/>
        <v>-206.16660807905964</v>
      </c>
      <c r="CQ76" s="139">
        <f t="shared" si="15"/>
        <v>-1005.7409782833499</v>
      </c>
      <c r="CR76" s="139">
        <f t="shared" si="15"/>
        <v>-1181.1572568535012</v>
      </c>
      <c r="CS76" s="139">
        <f t="shared" si="15"/>
        <v>-6667.3650320629022</v>
      </c>
      <c r="CT76" s="139">
        <f t="shared" si="15"/>
        <v>7964.5054178768005</v>
      </c>
      <c r="CU76" s="139">
        <f t="shared" si="15"/>
        <v>-159.30024648733701</v>
      </c>
      <c r="CV76" s="139">
        <f t="shared" si="15"/>
        <v>-2475.5249885621997</v>
      </c>
      <c r="CW76" s="139">
        <f t="shared" si="15"/>
        <v>-3618.6518846744493</v>
      </c>
      <c r="CX76" s="139">
        <f t="shared" si="15"/>
        <v>-1003.1318316909401</v>
      </c>
      <c r="CY76" s="139">
        <f t="shared" si="15"/>
        <v>801.68021641009909</v>
      </c>
      <c r="CZ76" s="139">
        <f t="shared" si="15"/>
        <v>6431.5308932291955</v>
      </c>
      <c r="DA76" s="139">
        <f t="shared" si="15"/>
        <v>7141.8236542400991</v>
      </c>
      <c r="DB76" s="139">
        <f t="shared" si="15"/>
        <v>-422.01843406679899</v>
      </c>
      <c r="DC76" s="139">
        <f t="shared" si="15"/>
        <v>-1386.8447402637503</v>
      </c>
      <c r="DD76" s="139">
        <f t="shared" si="15"/>
        <v>-26.99547596201802</v>
      </c>
      <c r="DE76" s="139">
        <f t="shared" si="15"/>
        <v>-347.13043751670011</v>
      </c>
      <c r="DF76" s="139">
        <f t="shared" si="15"/>
        <v>-359.84725127541014</v>
      </c>
      <c r="DG76" s="139">
        <f t="shared" si="15"/>
        <v>-837.18424630163008</v>
      </c>
      <c r="DH76" s="139">
        <f t="shared" si="15"/>
        <v>-4395.9526580524098</v>
      </c>
      <c r="DI76" s="139">
        <f t="shared" si="15"/>
        <v>4972.1969595576011</v>
      </c>
      <c r="DJ76" s="139">
        <f t="shared" si="15"/>
        <v>-9.1339467982790001</v>
      </c>
      <c r="DK76" s="139">
        <f t="shared" si="15"/>
        <v>22510.633395303012</v>
      </c>
      <c r="DL76" s="139">
        <f t="shared" si="15"/>
        <v>-604.45697295208993</v>
      </c>
      <c r="DM76" s="139">
        <f t="shared" si="15"/>
        <v>-57491.721862057471</v>
      </c>
      <c r="DN76" s="139">
        <f t="shared" si="15"/>
        <v>37241.254517013003</v>
      </c>
      <c r="DO76" s="139">
        <f t="shared" si="15"/>
        <v>-848.61586856888061</v>
      </c>
      <c r="DP76" s="139">
        <f t="shared" si="15"/>
        <v>-2495.3767667856496</v>
      </c>
      <c r="DQ76" s="139">
        <f t="shared" si="15"/>
        <v>9466.0419534847024</v>
      </c>
      <c r="DR76" s="139">
        <f t="shared" si="15"/>
        <v>-1371.3614128144402</v>
      </c>
      <c r="DS76" s="139">
        <f t="shared" si="15"/>
        <v>10808.929167463109</v>
      </c>
      <c r="DT76" s="139">
        <f t="shared" si="15"/>
        <v>-43.610012856760477</v>
      </c>
      <c r="DU76" s="139">
        <f t="shared" si="15"/>
        <v>-13595.4420693969</v>
      </c>
      <c r="DV76" s="139">
        <f t="shared" si="15"/>
        <v>-476.06382635445004</v>
      </c>
      <c r="DW76" s="139">
        <f t="shared" si="15"/>
        <v>-18155.126427554802</v>
      </c>
      <c r="DX76" s="139">
        <f t="shared" si="15"/>
        <v>-739.51200983446006</v>
      </c>
      <c r="DY76" s="139">
        <f t="shared" si="15"/>
        <v>14432.081363181802</v>
      </c>
      <c r="DZ76" s="139">
        <f t="shared" si="15"/>
        <v>-2381.0846795991965</v>
      </c>
      <c r="EA76" s="139">
        <f t="shared" si="9"/>
        <v>-1236.1695811875411</v>
      </c>
      <c r="EB76" s="139">
        <f t="shared" si="9"/>
        <v>-302.44236282064003</v>
      </c>
      <c r="EC76" s="140">
        <f t="shared" si="9"/>
        <v>378634.98816558067</v>
      </c>
    </row>
    <row r="77" spans="1:133" x14ac:dyDescent="0.2">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1"/>
    </row>
  </sheetData>
  <mergeCells count="1">
    <mergeCell ref="B2:M2"/>
  </mergeCells>
  <phoneticPr fontId="23" type="noConversion"/>
  <hyperlinks>
    <hyperlink ref="B4" r:id="rId1"/>
    <hyperlink ref="B5" r:id="rId2"/>
  </hyperlinks>
  <pageMargins left="0.75" right="0.75" top="1" bottom="1" header="0.5" footer="0.5"/>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C00000"/>
  </sheetPr>
  <dimension ref="A1:Q67"/>
  <sheetViews>
    <sheetView workbookViewId="0">
      <pane ySplit="14" topLeftCell="A15" activePane="bottomLeft" state="frozen"/>
      <selection pane="bottomLeft" activeCell="D37" sqref="D37"/>
    </sheetView>
  </sheetViews>
  <sheetFormatPr defaultColWidth="11" defaultRowHeight="12" x14ac:dyDescent="0.2"/>
  <cols>
    <col min="1" max="10" width="11" style="7"/>
    <col min="11" max="11" width="3.625" style="7" customWidth="1"/>
    <col min="12" max="16384" width="11" style="7"/>
  </cols>
  <sheetData>
    <row r="1" spans="1:17" x14ac:dyDescent="0.2">
      <c r="B1" s="15" t="s">
        <v>145</v>
      </c>
      <c r="C1" s="9"/>
      <c r="D1" s="9"/>
      <c r="E1" s="9"/>
      <c r="F1" s="9"/>
      <c r="G1" s="9"/>
      <c r="H1" s="9"/>
      <c r="I1" s="9"/>
      <c r="J1" s="9"/>
      <c r="K1" s="9"/>
      <c r="L1" s="9"/>
      <c r="M1" s="9"/>
      <c r="N1" s="9"/>
      <c r="O1" s="9"/>
      <c r="P1" s="9"/>
      <c r="Q1" s="9"/>
    </row>
    <row r="2" spans="1:17" ht="13.5" x14ac:dyDescent="0.25">
      <c r="B2" s="25" t="s">
        <v>153</v>
      </c>
      <c r="C2" s="25"/>
      <c r="D2" s="25"/>
      <c r="E2" s="25"/>
      <c r="F2" s="25"/>
      <c r="G2" s="25"/>
      <c r="H2" s="25"/>
      <c r="I2" s="25"/>
      <c r="J2" s="25"/>
      <c r="K2" s="25"/>
      <c r="L2" s="25"/>
      <c r="M2" s="25"/>
      <c r="N2" s="25"/>
      <c r="O2" s="25"/>
      <c r="P2" s="25"/>
      <c r="Q2" s="25"/>
    </row>
    <row r="3" spans="1:17" ht="13.5" x14ac:dyDescent="0.25">
      <c r="B3" s="35" t="s">
        <v>149</v>
      </c>
      <c r="C3" s="32"/>
      <c r="D3" s="32"/>
      <c r="E3" s="32"/>
      <c r="F3" s="32"/>
      <c r="G3" s="32"/>
      <c r="H3" s="32"/>
      <c r="I3" s="32"/>
      <c r="J3" s="32"/>
      <c r="K3" s="32"/>
      <c r="L3" s="32"/>
      <c r="M3" s="32"/>
      <c r="N3" s="32"/>
      <c r="O3" s="32"/>
      <c r="P3" s="32"/>
      <c r="Q3" s="32"/>
    </row>
    <row r="4" spans="1:17" x14ac:dyDescent="0.2">
      <c r="B4" s="34" t="s">
        <v>255</v>
      </c>
      <c r="C4" s="10"/>
      <c r="D4" s="10"/>
      <c r="E4" s="10"/>
      <c r="F4" s="10"/>
      <c r="G4" s="10"/>
      <c r="H4" s="10"/>
      <c r="I4" s="10"/>
      <c r="J4" s="10"/>
      <c r="K4" s="10"/>
      <c r="L4" s="10"/>
      <c r="M4" s="10"/>
      <c r="N4" s="10"/>
      <c r="O4" s="10"/>
      <c r="P4" s="10"/>
      <c r="Q4" s="10"/>
    </row>
    <row r="5" spans="1:17" x14ac:dyDescent="0.2">
      <c r="B5" s="23" t="s">
        <v>254</v>
      </c>
      <c r="C5" s="10"/>
      <c r="D5" s="10"/>
      <c r="E5" s="10"/>
      <c r="F5" s="10"/>
      <c r="G5" s="10"/>
      <c r="H5" s="10"/>
      <c r="I5" s="10"/>
      <c r="J5" s="10"/>
      <c r="K5" s="10"/>
      <c r="L5" s="10"/>
      <c r="M5" s="10"/>
      <c r="N5" s="10"/>
      <c r="O5" s="10"/>
      <c r="P5" s="10"/>
      <c r="Q5" s="10"/>
    </row>
    <row r="6" spans="1:17" x14ac:dyDescent="0.2">
      <c r="B6" s="10" t="s">
        <v>251</v>
      </c>
      <c r="C6" s="102" t="s">
        <v>252</v>
      </c>
      <c r="D6" s="10"/>
      <c r="E6" s="10"/>
      <c r="F6" s="10"/>
      <c r="G6" s="10"/>
      <c r="H6" s="10"/>
      <c r="I6" s="10"/>
      <c r="J6" s="10"/>
      <c r="K6" s="10"/>
      <c r="L6" s="10"/>
      <c r="M6" s="10"/>
      <c r="N6" s="10"/>
      <c r="O6" s="10"/>
      <c r="P6" s="10"/>
      <c r="Q6" s="10"/>
    </row>
    <row r="7" spans="1:17" x14ac:dyDescent="0.2">
      <c r="B7" s="10" t="s">
        <v>185</v>
      </c>
      <c r="C7" s="10" t="s">
        <v>162</v>
      </c>
      <c r="D7" s="10"/>
      <c r="E7" s="10"/>
      <c r="F7" s="10"/>
      <c r="G7" s="10"/>
      <c r="H7" s="10"/>
      <c r="I7" s="10"/>
      <c r="J7" s="10"/>
      <c r="K7" s="10"/>
      <c r="L7" s="10"/>
      <c r="M7" s="10"/>
      <c r="N7" s="10"/>
      <c r="O7" s="10"/>
      <c r="P7" s="10"/>
      <c r="Q7" s="10"/>
    </row>
    <row r="8" spans="1:17" x14ac:dyDescent="0.2">
      <c r="B8" s="10" t="s">
        <v>126</v>
      </c>
      <c r="C8" s="24" t="s">
        <v>150</v>
      </c>
      <c r="D8" s="10"/>
      <c r="E8" s="10"/>
      <c r="F8" s="10"/>
      <c r="G8" s="10"/>
      <c r="H8" s="10"/>
      <c r="I8" s="10"/>
      <c r="J8" s="10"/>
      <c r="K8" s="10"/>
      <c r="L8" s="10"/>
      <c r="M8" s="10"/>
      <c r="N8" s="10"/>
      <c r="O8" s="10"/>
      <c r="P8" s="10"/>
      <c r="Q8" s="10"/>
    </row>
    <row r="9" spans="1:17" x14ac:dyDescent="0.2">
      <c r="B9" s="10" t="s">
        <v>151</v>
      </c>
      <c r="C9" s="10" t="s">
        <v>124</v>
      </c>
      <c r="D9" s="10"/>
      <c r="E9" s="10"/>
      <c r="F9" s="10"/>
      <c r="G9" s="10"/>
      <c r="H9" s="10"/>
      <c r="I9" s="10"/>
      <c r="J9" s="10"/>
      <c r="K9" s="10"/>
      <c r="L9" s="10"/>
      <c r="M9" s="10"/>
      <c r="N9" s="10"/>
      <c r="O9" s="10"/>
      <c r="P9" s="10"/>
      <c r="Q9" s="10"/>
    </row>
    <row r="10" spans="1:17" x14ac:dyDescent="0.2">
      <c r="B10" s="10" t="s">
        <v>224</v>
      </c>
      <c r="C10" s="10" t="s">
        <v>163</v>
      </c>
      <c r="D10" s="10"/>
      <c r="E10" s="10"/>
      <c r="F10" s="10"/>
      <c r="G10" s="10"/>
      <c r="H10" s="10"/>
      <c r="I10" s="10"/>
      <c r="J10" s="10"/>
      <c r="K10" s="10"/>
      <c r="L10" s="10"/>
      <c r="M10" s="10"/>
      <c r="N10" s="10"/>
      <c r="O10" s="10"/>
      <c r="P10" s="10"/>
      <c r="Q10" s="10"/>
    </row>
    <row r="11" spans="1:17" ht="36" x14ac:dyDescent="0.2">
      <c r="B11" s="96" t="s">
        <v>253</v>
      </c>
      <c r="C11" s="102" t="s">
        <v>250</v>
      </c>
      <c r="D11" s="10"/>
      <c r="E11" s="10"/>
      <c r="F11" s="10"/>
      <c r="G11" s="10"/>
      <c r="H11" s="10"/>
      <c r="I11" s="10"/>
      <c r="J11" s="10"/>
      <c r="K11" s="10"/>
      <c r="L11" s="10"/>
      <c r="M11" s="10"/>
      <c r="N11" s="10"/>
      <c r="O11" s="10"/>
      <c r="P11" s="10"/>
      <c r="Q11" s="10"/>
    </row>
    <row r="12" spans="1:17" x14ac:dyDescent="0.2">
      <c r="B12" s="8"/>
      <c r="C12" s="8"/>
      <c r="D12" s="8"/>
      <c r="E12" s="8"/>
      <c r="F12" s="8"/>
      <c r="G12" s="8"/>
      <c r="H12" s="8"/>
      <c r="I12" s="8"/>
      <c r="J12" s="8"/>
      <c r="K12" s="8"/>
    </row>
    <row r="13" spans="1:17" x14ac:dyDescent="0.2">
      <c r="A13" s="50"/>
      <c r="B13" s="26" t="s">
        <v>256</v>
      </c>
      <c r="C13" s="50"/>
      <c r="E13" s="50"/>
      <c r="F13" s="50"/>
      <c r="G13" s="93" t="s">
        <v>306</v>
      </c>
      <c r="H13" s="50"/>
      <c r="I13" s="50"/>
      <c r="J13" s="50"/>
      <c r="K13" s="50"/>
    </row>
    <row r="14" spans="1:17" x14ac:dyDescent="0.2">
      <c r="A14" s="7" t="s">
        <v>134</v>
      </c>
      <c r="B14" s="50" t="s">
        <v>257</v>
      </c>
      <c r="C14" s="50"/>
      <c r="D14" s="87" t="s">
        <v>167</v>
      </c>
      <c r="E14" s="51" t="s">
        <v>239</v>
      </c>
      <c r="F14" s="51"/>
      <c r="G14" s="51" t="s">
        <v>185</v>
      </c>
      <c r="H14" s="51" t="s">
        <v>126</v>
      </c>
      <c r="I14" s="51" t="s">
        <v>151</v>
      </c>
      <c r="J14" s="51" t="s">
        <v>152</v>
      </c>
    </row>
    <row r="15" spans="1:17" ht="15.75" x14ac:dyDescent="0.25">
      <c r="A15" s="7">
        <v>1959</v>
      </c>
      <c r="B15" s="26">
        <v>1.46</v>
      </c>
      <c r="C15" s="50"/>
      <c r="D15" s="88">
        <v>1.4727758999999998</v>
      </c>
      <c r="E15"/>
      <c r="F15" s="14"/>
      <c r="G15" s="29">
        <v>1.58</v>
      </c>
      <c r="H15" s="29">
        <v>2.38</v>
      </c>
      <c r="I15" s="29">
        <v>2.0099999999999998</v>
      </c>
      <c r="J15" s="29">
        <v>2.39</v>
      </c>
    </row>
    <row r="16" spans="1:17" ht="15.75" x14ac:dyDescent="0.25">
      <c r="A16" s="7">
        <v>1960</v>
      </c>
      <c r="B16" s="26">
        <v>1.45</v>
      </c>
      <c r="C16" s="50"/>
      <c r="D16" s="88">
        <v>1.4606345000000001</v>
      </c>
      <c r="E16"/>
      <c r="F16" s="14"/>
      <c r="G16" s="29">
        <v>0.97</v>
      </c>
      <c r="H16" s="29">
        <v>2.4900000000000002</v>
      </c>
      <c r="I16" s="29">
        <v>2.0099999999999998</v>
      </c>
      <c r="J16" s="29">
        <v>2.2000000000000002</v>
      </c>
    </row>
    <row r="17" spans="1:10" ht="15.75" x14ac:dyDescent="0.25">
      <c r="A17" s="7">
        <v>1961</v>
      </c>
      <c r="B17" s="26">
        <v>1.52</v>
      </c>
      <c r="C17" s="50"/>
      <c r="D17" s="88">
        <v>1.5302309999999997</v>
      </c>
      <c r="E17"/>
      <c r="F17" s="14"/>
      <c r="G17" s="29">
        <v>0.92</v>
      </c>
      <c r="H17" s="29">
        <v>0.88</v>
      </c>
      <c r="I17" s="29">
        <v>0.73</v>
      </c>
      <c r="J17" s="29">
        <v>0.92</v>
      </c>
    </row>
    <row r="18" spans="1:10" ht="15.75" x14ac:dyDescent="0.25">
      <c r="A18" s="7">
        <v>1962</v>
      </c>
      <c r="B18" s="26">
        <v>1.51</v>
      </c>
      <c r="C18" s="50"/>
      <c r="D18" s="88">
        <v>1.5198038</v>
      </c>
      <c r="E18"/>
      <c r="F18" s="14"/>
      <c r="G18" s="29">
        <v>0.9</v>
      </c>
      <c r="H18" s="29">
        <v>0.84</v>
      </c>
      <c r="I18" s="29">
        <v>0.78</v>
      </c>
      <c r="J18" s="29">
        <v>1.22</v>
      </c>
    </row>
    <row r="19" spans="1:10" ht="15.75" x14ac:dyDescent="0.25">
      <c r="A19" s="7">
        <v>1963</v>
      </c>
      <c r="B19" s="26">
        <v>1.51</v>
      </c>
      <c r="C19" s="50"/>
      <c r="D19" s="88">
        <v>1.5262846000000001</v>
      </c>
      <c r="E19"/>
      <c r="F19" s="14"/>
      <c r="G19" s="29">
        <v>0.87</v>
      </c>
      <c r="H19" s="29">
        <v>0.57999999999999996</v>
      </c>
      <c r="I19" s="29">
        <v>0.75</v>
      </c>
      <c r="J19" s="29">
        <v>2.1800000000000002</v>
      </c>
    </row>
    <row r="20" spans="1:10" ht="15.75" x14ac:dyDescent="0.25">
      <c r="A20" s="7">
        <v>1964</v>
      </c>
      <c r="B20" s="26">
        <v>1.5</v>
      </c>
      <c r="C20" s="50"/>
      <c r="D20" s="88">
        <v>1.5173337000000002</v>
      </c>
      <c r="E20"/>
      <c r="F20" s="14"/>
      <c r="G20" s="29">
        <v>0.87</v>
      </c>
      <c r="H20" s="29">
        <v>0.99</v>
      </c>
      <c r="I20" s="29">
        <v>0.78</v>
      </c>
      <c r="J20" s="29">
        <v>1.18</v>
      </c>
    </row>
    <row r="21" spans="1:10" ht="15.75" x14ac:dyDescent="0.25">
      <c r="A21" s="7">
        <v>1965</v>
      </c>
      <c r="B21" s="26">
        <v>1.54</v>
      </c>
      <c r="C21" s="50"/>
      <c r="D21" s="88">
        <v>1.5484720000000003</v>
      </c>
      <c r="E21"/>
      <c r="F21" s="14"/>
      <c r="G21" s="29">
        <v>0.9</v>
      </c>
      <c r="H21" s="29">
        <v>1</v>
      </c>
      <c r="I21" s="29">
        <v>0.73</v>
      </c>
      <c r="J21" s="29">
        <v>1.26</v>
      </c>
    </row>
    <row r="22" spans="1:10" ht="15.75" x14ac:dyDescent="0.25">
      <c r="A22" s="7">
        <v>1966</v>
      </c>
      <c r="B22" s="26">
        <v>1.54</v>
      </c>
      <c r="C22" s="50"/>
      <c r="D22" s="88">
        <v>1.5508255999999998</v>
      </c>
      <c r="E22"/>
      <c r="F22" s="14"/>
      <c r="G22" s="29">
        <v>0.87</v>
      </c>
      <c r="H22" s="29">
        <v>0.83</v>
      </c>
      <c r="I22" s="29">
        <v>0.79</v>
      </c>
      <c r="J22" s="29">
        <v>1.02</v>
      </c>
    </row>
    <row r="23" spans="1:10" ht="15.75" x14ac:dyDescent="0.25">
      <c r="A23" s="7">
        <v>1967</v>
      </c>
      <c r="B23" s="26">
        <v>1.58</v>
      </c>
      <c r="C23" s="50"/>
      <c r="D23" s="88">
        <v>1.5948991000000003</v>
      </c>
      <c r="E23"/>
      <c r="F23" s="14"/>
      <c r="G23" s="29">
        <v>0.8</v>
      </c>
      <c r="H23" s="29">
        <v>0.86</v>
      </c>
      <c r="I23" s="29">
        <v>0.73</v>
      </c>
      <c r="J23" s="29">
        <v>1.45</v>
      </c>
    </row>
    <row r="24" spans="1:10" ht="15.75" x14ac:dyDescent="0.25">
      <c r="A24" s="7">
        <v>1968</v>
      </c>
      <c r="B24" s="26">
        <v>1.54</v>
      </c>
      <c r="C24" s="50"/>
      <c r="D24" s="88">
        <v>1.5460563999999999</v>
      </c>
      <c r="E24"/>
      <c r="F24" s="14"/>
      <c r="G24" s="29">
        <v>0.79</v>
      </c>
      <c r="H24" s="29">
        <v>1.18</v>
      </c>
      <c r="I24" s="29">
        <v>0.77</v>
      </c>
      <c r="J24" s="29">
        <v>0.88</v>
      </c>
    </row>
    <row r="25" spans="1:10" ht="15.75" x14ac:dyDescent="0.25">
      <c r="A25" s="7">
        <v>1969</v>
      </c>
      <c r="B25" s="26">
        <v>1.54</v>
      </c>
      <c r="C25" s="50"/>
      <c r="D25" s="88">
        <v>1.5427742999999998</v>
      </c>
      <c r="E25"/>
      <c r="F25" s="14"/>
      <c r="G25" s="29">
        <v>0.77</v>
      </c>
      <c r="H25" s="29">
        <v>1.01</v>
      </c>
      <c r="I25" s="29">
        <v>0.73</v>
      </c>
      <c r="J25" s="29">
        <v>1.07</v>
      </c>
    </row>
    <row r="26" spans="1:10" ht="15.75" x14ac:dyDescent="0.25">
      <c r="A26" s="7">
        <v>1970</v>
      </c>
      <c r="B26" s="26">
        <v>1.53</v>
      </c>
      <c r="C26" s="50"/>
      <c r="D26" s="88">
        <v>1.5310014000000001</v>
      </c>
      <c r="E26"/>
      <c r="F26" s="14"/>
      <c r="G26" s="29">
        <v>0.79</v>
      </c>
      <c r="H26" s="29">
        <v>1.21</v>
      </c>
      <c r="I26" s="29">
        <v>0.76</v>
      </c>
      <c r="J26" s="29">
        <v>1.29</v>
      </c>
    </row>
    <row r="27" spans="1:10" ht="15.75" x14ac:dyDescent="0.25">
      <c r="A27" s="7">
        <v>1971</v>
      </c>
      <c r="B27" s="26">
        <v>1.4</v>
      </c>
      <c r="C27" s="50"/>
      <c r="D27" s="88">
        <v>1.4047030000000003</v>
      </c>
      <c r="E27"/>
      <c r="F27" s="14"/>
      <c r="G27" s="29">
        <v>0.83</v>
      </c>
      <c r="H27" s="29">
        <v>1.71</v>
      </c>
      <c r="I27" s="29">
        <v>0.76</v>
      </c>
      <c r="J27" s="29">
        <v>1.0900000000000001</v>
      </c>
    </row>
    <row r="28" spans="1:10" ht="15.75" x14ac:dyDescent="0.25">
      <c r="A28" s="7">
        <v>1972</v>
      </c>
      <c r="B28" s="26">
        <v>1.32</v>
      </c>
      <c r="C28" s="50"/>
      <c r="D28" s="88">
        <v>1.3261336000000001</v>
      </c>
      <c r="E28"/>
      <c r="F28" s="14"/>
      <c r="G28" s="29">
        <v>0.9</v>
      </c>
      <c r="H28" s="29">
        <v>1.71</v>
      </c>
      <c r="I28" s="29">
        <v>0.8</v>
      </c>
      <c r="J28" s="29">
        <v>1.68</v>
      </c>
    </row>
    <row r="29" spans="1:10" ht="15.75" x14ac:dyDescent="0.25">
      <c r="A29" s="7">
        <v>1973</v>
      </c>
      <c r="B29" s="26">
        <v>1.31</v>
      </c>
      <c r="C29" s="50"/>
      <c r="D29" s="88">
        <v>1.3175872</v>
      </c>
      <c r="E29"/>
      <c r="F29" s="14"/>
      <c r="G29" s="29">
        <v>0.88</v>
      </c>
      <c r="H29" s="29">
        <v>1.61</v>
      </c>
      <c r="I29" s="29">
        <v>0.78</v>
      </c>
      <c r="J29" s="29">
        <v>1.39</v>
      </c>
    </row>
    <row r="30" spans="1:10" ht="15.75" x14ac:dyDescent="0.25">
      <c r="A30" s="7">
        <v>1974</v>
      </c>
      <c r="B30" s="26">
        <v>1.29</v>
      </c>
      <c r="C30" s="50"/>
      <c r="D30" s="88">
        <v>1.2897675999999998</v>
      </c>
      <c r="E30"/>
      <c r="F30" s="14"/>
      <c r="G30" s="29">
        <v>0.86</v>
      </c>
      <c r="H30" s="29">
        <v>2.02</v>
      </c>
      <c r="I30" s="29">
        <v>0.8</v>
      </c>
      <c r="J30" s="29">
        <v>0.95</v>
      </c>
    </row>
    <row r="31" spans="1:10" ht="15.75" x14ac:dyDescent="0.25">
      <c r="A31" s="7">
        <v>1975</v>
      </c>
      <c r="B31" s="26">
        <v>1.3</v>
      </c>
      <c r="C31" s="50"/>
      <c r="D31" s="88">
        <v>1.3024159000000002</v>
      </c>
      <c r="E31"/>
      <c r="F31" s="14"/>
      <c r="G31" s="29">
        <v>0.83</v>
      </c>
      <c r="H31" s="29">
        <v>1.78</v>
      </c>
      <c r="I31" s="29">
        <v>0.79</v>
      </c>
      <c r="J31" s="29">
        <v>1.1100000000000001</v>
      </c>
    </row>
    <row r="32" spans="1:10" ht="15.75" x14ac:dyDescent="0.25">
      <c r="A32" s="7">
        <v>1976</v>
      </c>
      <c r="B32" s="26">
        <v>1.32</v>
      </c>
      <c r="C32" s="50"/>
      <c r="D32" s="88">
        <v>1.3194060000000001</v>
      </c>
      <c r="E32"/>
      <c r="F32" s="14"/>
      <c r="G32" s="29">
        <v>0.85</v>
      </c>
      <c r="H32" s="29">
        <v>2.4300000000000002</v>
      </c>
      <c r="I32" s="29">
        <v>0.81</v>
      </c>
      <c r="J32" s="29">
        <v>1.73</v>
      </c>
    </row>
    <row r="33" spans="1:10" ht="15.75" x14ac:dyDescent="0.25">
      <c r="A33" s="7">
        <v>1977</v>
      </c>
      <c r="B33" s="26">
        <v>1.35</v>
      </c>
      <c r="C33" s="50"/>
      <c r="D33" s="88">
        <v>1.3512792</v>
      </c>
      <c r="E33"/>
      <c r="F33" s="14"/>
      <c r="G33" s="29">
        <v>0.86</v>
      </c>
      <c r="H33" s="29">
        <v>1.57</v>
      </c>
      <c r="I33" s="29">
        <v>0.79</v>
      </c>
      <c r="J33" s="29">
        <v>0.88</v>
      </c>
    </row>
    <row r="34" spans="1:10" ht="15.75" x14ac:dyDescent="0.25">
      <c r="A34" s="7">
        <v>1978</v>
      </c>
      <c r="B34" s="26">
        <v>1.3</v>
      </c>
      <c r="C34" s="50"/>
      <c r="D34" s="88">
        <v>1.2985150000000001</v>
      </c>
      <c r="E34"/>
      <c r="F34" s="14"/>
      <c r="G34" s="29">
        <v>0.85</v>
      </c>
      <c r="H34" s="29">
        <v>2.0699999999999998</v>
      </c>
      <c r="I34" s="29">
        <v>0.81</v>
      </c>
      <c r="J34" s="29">
        <v>0.79</v>
      </c>
    </row>
    <row r="35" spans="1:10" ht="15.75" x14ac:dyDescent="0.25">
      <c r="A35" s="7">
        <v>1979</v>
      </c>
      <c r="B35" s="26">
        <v>1.25</v>
      </c>
      <c r="C35" s="50"/>
      <c r="D35" s="88">
        <v>1.2515594000000001</v>
      </c>
      <c r="E35"/>
      <c r="F35" s="14"/>
      <c r="G35" s="29">
        <v>0.86</v>
      </c>
      <c r="H35" s="29">
        <v>1.88</v>
      </c>
      <c r="I35" s="29">
        <v>0.8</v>
      </c>
      <c r="J35" s="29">
        <v>0.42</v>
      </c>
    </row>
    <row r="36" spans="1:10" ht="15.75" x14ac:dyDescent="0.25">
      <c r="A36" s="7">
        <v>1980</v>
      </c>
      <c r="B36" s="26">
        <v>1.25</v>
      </c>
      <c r="C36" s="50"/>
      <c r="D36" s="88">
        <v>1.2433824</v>
      </c>
      <c r="E36"/>
      <c r="F36" s="14"/>
      <c r="G36" s="29">
        <v>1.03</v>
      </c>
      <c r="H36" s="29">
        <v>1.92</v>
      </c>
      <c r="I36" s="29">
        <v>0.82</v>
      </c>
      <c r="J36" s="29">
        <v>1.86</v>
      </c>
    </row>
    <row r="37" spans="1:10" ht="15.75" x14ac:dyDescent="0.25">
      <c r="A37" s="7">
        <v>1981</v>
      </c>
      <c r="B37" s="26">
        <v>1.26</v>
      </c>
      <c r="C37" s="50"/>
      <c r="D37" s="88">
        <v>1.2520550000000001</v>
      </c>
      <c r="E37"/>
      <c r="F37" s="14"/>
      <c r="G37" s="29">
        <v>1.07</v>
      </c>
      <c r="H37" s="29">
        <v>1.97</v>
      </c>
      <c r="I37" s="29">
        <v>1.01</v>
      </c>
      <c r="J37" s="29">
        <v>1.26</v>
      </c>
    </row>
    <row r="38" spans="1:10" ht="15.75" x14ac:dyDescent="0.25">
      <c r="A38" s="7">
        <v>1982</v>
      </c>
      <c r="B38" s="26">
        <v>1.26</v>
      </c>
      <c r="C38" s="50"/>
      <c r="D38" s="88">
        <v>1.2573835</v>
      </c>
      <c r="E38"/>
      <c r="F38" s="14"/>
      <c r="G38" s="29">
        <v>1.1200000000000001</v>
      </c>
      <c r="H38" s="29">
        <v>2.27</v>
      </c>
      <c r="I38" s="29">
        <v>1.05</v>
      </c>
      <c r="J38" s="29">
        <v>1.25</v>
      </c>
    </row>
    <row r="39" spans="1:10" ht="15.75" x14ac:dyDescent="0.25">
      <c r="A39" s="7">
        <v>1983</v>
      </c>
      <c r="B39" s="26">
        <v>1.44</v>
      </c>
      <c r="C39" s="50"/>
      <c r="D39" s="88">
        <v>1.4321564</v>
      </c>
      <c r="E39"/>
      <c r="F39" s="14"/>
      <c r="G39" s="29">
        <v>1.18</v>
      </c>
      <c r="H39" s="29">
        <v>2.11</v>
      </c>
      <c r="I39" s="29">
        <v>1.04</v>
      </c>
      <c r="J39" s="29">
        <v>1.34</v>
      </c>
    </row>
    <row r="40" spans="1:10" ht="15.75" x14ac:dyDescent="0.25">
      <c r="A40" s="7">
        <v>1984</v>
      </c>
      <c r="B40" s="26">
        <v>1.47</v>
      </c>
      <c r="C40" s="50"/>
      <c r="D40" s="88">
        <v>1.4603401</v>
      </c>
      <c r="E40"/>
      <c r="F40" s="14"/>
      <c r="G40" s="29">
        <v>1.22</v>
      </c>
      <c r="H40" s="29">
        <v>2.36</v>
      </c>
      <c r="I40" s="29">
        <v>1.06</v>
      </c>
      <c r="J40" s="29">
        <v>0.98</v>
      </c>
    </row>
    <row r="41" spans="1:10" ht="15.75" x14ac:dyDescent="0.25">
      <c r="A41" s="7">
        <v>1985</v>
      </c>
      <c r="B41" s="26">
        <v>1.5</v>
      </c>
      <c r="C41" s="50"/>
      <c r="D41" s="88">
        <v>1.4988356</v>
      </c>
      <c r="E41"/>
      <c r="F41" s="14"/>
      <c r="G41" s="29">
        <v>1.27</v>
      </c>
      <c r="H41" s="29">
        <v>2.31</v>
      </c>
      <c r="I41" s="29">
        <v>1.05</v>
      </c>
      <c r="J41" s="29">
        <v>1.29</v>
      </c>
    </row>
    <row r="42" spans="1:10" ht="15.75" x14ac:dyDescent="0.25">
      <c r="A42" s="7">
        <v>1986</v>
      </c>
      <c r="B42" s="26">
        <v>1.54</v>
      </c>
      <c r="C42" s="50"/>
      <c r="D42" s="88">
        <v>1.5291869999999996</v>
      </c>
      <c r="E42"/>
      <c r="F42" s="14"/>
      <c r="G42" s="29">
        <v>1.32</v>
      </c>
      <c r="H42" s="29">
        <v>2.2799999999999998</v>
      </c>
      <c r="I42" s="29">
        <v>1.07</v>
      </c>
      <c r="J42" s="29">
        <v>1.38</v>
      </c>
    </row>
    <row r="43" spans="1:10" ht="15.75" x14ac:dyDescent="0.25">
      <c r="A43" s="7">
        <v>1987</v>
      </c>
      <c r="B43" s="26">
        <v>1.52</v>
      </c>
      <c r="C43" s="50"/>
      <c r="D43" s="88">
        <v>1.5147714000000001</v>
      </c>
      <c r="E43"/>
      <c r="F43" s="14"/>
      <c r="G43" s="29">
        <v>1.39</v>
      </c>
      <c r="H43" s="29">
        <v>2.21</v>
      </c>
      <c r="I43" s="29">
        <v>1.05</v>
      </c>
      <c r="J43" s="29">
        <v>1.53</v>
      </c>
    </row>
    <row r="44" spans="1:10" ht="15.75" x14ac:dyDescent="0.25">
      <c r="A44" s="7">
        <v>1988</v>
      </c>
      <c r="B44" s="26">
        <v>1.52</v>
      </c>
      <c r="C44" s="50"/>
      <c r="D44" s="88">
        <v>1.5141773000000001</v>
      </c>
      <c r="E44"/>
      <c r="F44" s="14"/>
      <c r="G44" s="29">
        <v>1.37</v>
      </c>
      <c r="H44" s="29">
        <v>2.1800000000000002</v>
      </c>
      <c r="I44" s="29">
        <v>1.07</v>
      </c>
      <c r="J44" s="29">
        <v>1.77</v>
      </c>
    </row>
    <row r="45" spans="1:10" ht="15.75" x14ac:dyDescent="0.25">
      <c r="A45" s="7">
        <v>1989</v>
      </c>
      <c r="B45" s="26">
        <v>1.54</v>
      </c>
      <c r="C45" s="50"/>
      <c r="D45" s="88">
        <v>1.5312021</v>
      </c>
      <c r="E45"/>
      <c r="F45" s="14"/>
      <c r="G45" s="29">
        <v>1.39</v>
      </c>
      <c r="H45" s="29">
        <v>2.52</v>
      </c>
      <c r="I45" s="29">
        <v>1.06</v>
      </c>
      <c r="J45" s="29">
        <v>1.37</v>
      </c>
    </row>
    <row r="46" spans="1:10" ht="15.75" x14ac:dyDescent="0.25">
      <c r="A46" s="7">
        <v>1990</v>
      </c>
      <c r="B46" s="26">
        <v>1.45</v>
      </c>
      <c r="C46" s="50"/>
      <c r="D46" s="88">
        <v>1.4442217000000002</v>
      </c>
      <c r="E46"/>
      <c r="F46" s="14"/>
      <c r="G46" s="29">
        <v>1.1299999999999999</v>
      </c>
      <c r="H46" s="29">
        <v>2.11</v>
      </c>
      <c r="I46" s="29">
        <v>1.08</v>
      </c>
      <c r="J46" s="29">
        <v>1.26</v>
      </c>
    </row>
    <row r="47" spans="1:10" ht="15.75" x14ac:dyDescent="0.25">
      <c r="A47" s="7">
        <v>1991</v>
      </c>
      <c r="B47" s="26">
        <v>1.65</v>
      </c>
      <c r="C47" s="50"/>
      <c r="D47" s="88">
        <v>1.6358687999999999</v>
      </c>
      <c r="E47"/>
      <c r="F47" s="14"/>
      <c r="G47" s="29">
        <v>1.1200000000000001</v>
      </c>
      <c r="H47" s="29">
        <v>1.62</v>
      </c>
      <c r="I47" s="29">
        <v>0.81</v>
      </c>
      <c r="J47" s="29">
        <v>1.07</v>
      </c>
    </row>
    <row r="48" spans="1:10" ht="15.75" x14ac:dyDescent="0.25">
      <c r="A48" s="7">
        <v>1992</v>
      </c>
      <c r="B48" s="26">
        <v>1.69</v>
      </c>
      <c r="C48" s="50"/>
      <c r="D48" s="88">
        <v>1.6820379000000003</v>
      </c>
      <c r="E48"/>
      <c r="F48" s="14"/>
      <c r="G48" s="29">
        <v>1.01</v>
      </c>
      <c r="H48" s="29">
        <v>1.94</v>
      </c>
      <c r="I48" s="29">
        <v>0.85</v>
      </c>
      <c r="J48" s="29">
        <v>0.26</v>
      </c>
    </row>
    <row r="49" spans="1:10" ht="15.75" x14ac:dyDescent="0.25">
      <c r="A49" s="7">
        <v>1993</v>
      </c>
      <c r="B49" s="26">
        <v>1.56</v>
      </c>
      <c r="C49" s="50"/>
      <c r="D49" s="88">
        <v>1.5457907</v>
      </c>
      <c r="E49"/>
      <c r="F49" s="14"/>
      <c r="G49" s="29">
        <v>1</v>
      </c>
      <c r="H49" s="29">
        <v>1.7</v>
      </c>
      <c r="I49" s="29">
        <v>0.84</v>
      </c>
      <c r="J49" s="29">
        <v>0.88</v>
      </c>
    </row>
    <row r="50" spans="1:10" ht="15.75" x14ac:dyDescent="0.25">
      <c r="A50" s="7">
        <v>1994</v>
      </c>
      <c r="B50" s="26">
        <v>1.52</v>
      </c>
      <c r="C50" s="50"/>
      <c r="D50" s="88">
        <v>1.5028060999999997</v>
      </c>
      <c r="E50"/>
      <c r="F50" s="14"/>
      <c r="G50" s="29">
        <v>1.05</v>
      </c>
      <c r="H50" s="29">
        <v>1</v>
      </c>
      <c r="I50" s="29">
        <v>0.86</v>
      </c>
      <c r="J50" s="29">
        <v>1.69</v>
      </c>
    </row>
    <row r="51" spans="1:10" ht="15.75" x14ac:dyDescent="0.25">
      <c r="A51" s="7">
        <v>1995</v>
      </c>
      <c r="B51" s="26">
        <v>1.5</v>
      </c>
      <c r="C51" s="50"/>
      <c r="D51" s="88">
        <v>1.4851806000000001</v>
      </c>
      <c r="E51"/>
      <c r="F51" s="14"/>
      <c r="G51" s="29">
        <v>1.02</v>
      </c>
      <c r="H51" s="29">
        <v>1.2</v>
      </c>
      <c r="I51" s="29">
        <v>0.84</v>
      </c>
      <c r="J51" s="29">
        <v>0.88</v>
      </c>
    </row>
    <row r="52" spans="1:10" ht="15.75" x14ac:dyDescent="0.25">
      <c r="A52" s="7">
        <v>1996</v>
      </c>
      <c r="B52" s="26">
        <v>1.48</v>
      </c>
      <c r="C52" s="50"/>
      <c r="D52" s="88">
        <v>1.4693037000000002</v>
      </c>
      <c r="E52"/>
      <c r="F52" s="14"/>
      <c r="G52" s="29">
        <v>0.96</v>
      </c>
      <c r="H52" s="29">
        <v>1.53</v>
      </c>
      <c r="I52" s="29">
        <v>0.88</v>
      </c>
      <c r="J52" s="29">
        <v>0.73</v>
      </c>
    </row>
    <row r="53" spans="1:10" x14ac:dyDescent="0.2">
      <c r="A53" s="7">
        <v>1997</v>
      </c>
      <c r="B53" s="26">
        <v>2.2000000000000002</v>
      </c>
      <c r="C53" s="50"/>
      <c r="D53" s="88">
        <v>1.4470632000000001</v>
      </c>
      <c r="E53" s="29">
        <v>1.23</v>
      </c>
      <c r="F53" s="29"/>
      <c r="G53" s="29">
        <v>0.94</v>
      </c>
      <c r="H53" s="29">
        <v>1.4</v>
      </c>
      <c r="I53" s="29">
        <v>0.85</v>
      </c>
      <c r="J53" s="29">
        <v>0.61</v>
      </c>
    </row>
    <row r="54" spans="1:10" x14ac:dyDescent="0.2">
      <c r="A54" s="7">
        <v>1998</v>
      </c>
      <c r="B54" s="27">
        <v>1.58</v>
      </c>
      <c r="C54" s="50"/>
      <c r="D54" s="88">
        <v>1.4343832999999999</v>
      </c>
      <c r="E54" s="29">
        <v>0.62</v>
      </c>
      <c r="F54" s="29"/>
      <c r="G54" s="29">
        <v>0.9</v>
      </c>
      <c r="H54" s="29">
        <v>0.83</v>
      </c>
      <c r="I54" s="29">
        <v>0.88</v>
      </c>
      <c r="J54" s="29">
        <v>1.04</v>
      </c>
    </row>
    <row r="55" spans="1:10" x14ac:dyDescent="0.2">
      <c r="A55" s="7">
        <v>1999</v>
      </c>
      <c r="B55" s="27">
        <v>1.25</v>
      </c>
      <c r="C55" s="50"/>
      <c r="D55" s="88">
        <v>1.3967126999999999</v>
      </c>
      <c r="E55" s="29">
        <v>0.33</v>
      </c>
      <c r="F55" s="29"/>
      <c r="G55" s="29">
        <v>0.83</v>
      </c>
      <c r="H55" s="29">
        <v>1.45</v>
      </c>
      <c r="I55" s="29">
        <v>0.87</v>
      </c>
      <c r="J55" s="29">
        <v>0.66</v>
      </c>
    </row>
    <row r="56" spans="1:10" x14ac:dyDescent="0.2">
      <c r="A56" s="7">
        <v>2000</v>
      </c>
      <c r="B56" s="27">
        <v>1.1499999999999999</v>
      </c>
      <c r="C56" s="50"/>
      <c r="D56" s="88">
        <v>1.4116820000000001</v>
      </c>
      <c r="E56" s="29">
        <v>0.21</v>
      </c>
      <c r="F56" s="29"/>
      <c r="G56" s="29">
        <v>0.62</v>
      </c>
      <c r="H56" s="29">
        <v>1.62</v>
      </c>
      <c r="I56" s="29">
        <v>0.89</v>
      </c>
      <c r="J56" s="29">
        <v>0.97</v>
      </c>
    </row>
    <row r="57" spans="1:10" x14ac:dyDescent="0.2">
      <c r="A57" s="7">
        <v>2001</v>
      </c>
      <c r="B57" s="27">
        <v>0.95</v>
      </c>
      <c r="C57" s="50"/>
      <c r="D57" s="88">
        <v>1.2282910999999999</v>
      </c>
      <c r="E57" s="29">
        <v>0.2</v>
      </c>
      <c r="F57" s="29"/>
      <c r="G57" s="29">
        <v>0.59</v>
      </c>
      <c r="H57" s="29">
        <v>1.1000000000000001</v>
      </c>
      <c r="I57" s="29">
        <v>0.28999999999999998</v>
      </c>
      <c r="J57" s="29">
        <v>0.86</v>
      </c>
    </row>
    <row r="58" spans="1:10" x14ac:dyDescent="0.2">
      <c r="A58" s="7">
        <v>2002</v>
      </c>
      <c r="B58" s="27">
        <v>1.0900000000000001</v>
      </c>
      <c r="C58" s="50"/>
      <c r="D58" s="88">
        <v>1.0590754999999998</v>
      </c>
      <c r="E58" s="29">
        <v>0.5</v>
      </c>
      <c r="F58" s="29"/>
      <c r="G58" s="29">
        <v>0.6</v>
      </c>
      <c r="H58" s="29">
        <v>1.37</v>
      </c>
      <c r="I58" s="29">
        <v>0.4</v>
      </c>
      <c r="J58" s="29">
        <v>0.28000000000000003</v>
      </c>
    </row>
    <row r="59" spans="1:10" x14ac:dyDescent="0.2">
      <c r="A59" s="7">
        <v>2003</v>
      </c>
      <c r="B59" s="27">
        <v>0.92</v>
      </c>
      <c r="C59" s="50"/>
      <c r="D59" s="88">
        <v>1.0315677000000001</v>
      </c>
      <c r="E59" s="29">
        <v>0.37</v>
      </c>
      <c r="F59" s="29"/>
      <c r="G59" s="29">
        <v>0.55000000000000004</v>
      </c>
      <c r="H59" s="29">
        <v>1.1599999999999999</v>
      </c>
      <c r="I59" s="29">
        <v>0.38</v>
      </c>
      <c r="J59" s="29">
        <v>1.19</v>
      </c>
    </row>
    <row r="60" spans="1:10" x14ac:dyDescent="0.2">
      <c r="A60" s="7">
        <v>2004</v>
      </c>
      <c r="B60" s="27">
        <v>1.02</v>
      </c>
      <c r="C60" s="50"/>
      <c r="D60" s="88">
        <v>1.0046559000000002</v>
      </c>
      <c r="E60" s="29">
        <v>0.49</v>
      </c>
      <c r="F60" s="29"/>
      <c r="G60" s="29">
        <v>0.53</v>
      </c>
      <c r="H60" s="29">
        <v>1.28</v>
      </c>
      <c r="I60" s="29">
        <v>0.41</v>
      </c>
      <c r="J60" s="29">
        <v>0.99</v>
      </c>
    </row>
    <row r="61" spans="1:10" x14ac:dyDescent="0.2">
      <c r="A61" s="7">
        <v>2005</v>
      </c>
      <c r="B61" s="27">
        <v>1.1100000000000001</v>
      </c>
      <c r="C61" s="50"/>
      <c r="D61" s="88">
        <v>0.99110750000000003</v>
      </c>
      <c r="E61" s="29">
        <v>0.6</v>
      </c>
      <c r="F61" s="29"/>
      <c r="G61" s="29">
        <v>0.59</v>
      </c>
      <c r="H61" s="29">
        <v>0.92</v>
      </c>
      <c r="I61" s="29">
        <v>0.38</v>
      </c>
      <c r="J61" s="29">
        <v>0.4</v>
      </c>
    </row>
    <row r="62" spans="1:10" x14ac:dyDescent="0.2">
      <c r="A62" s="7">
        <v>2006</v>
      </c>
      <c r="B62" s="27">
        <v>1.17</v>
      </c>
      <c r="C62" s="50"/>
      <c r="D62" s="88">
        <v>0.99205259999999995</v>
      </c>
      <c r="E62" s="29">
        <v>0.66</v>
      </c>
      <c r="F62" s="29"/>
      <c r="G62" s="29">
        <v>0.53</v>
      </c>
      <c r="H62" s="29">
        <v>1.04</v>
      </c>
      <c r="I62" s="29">
        <v>0.54</v>
      </c>
      <c r="J62" s="29">
        <v>0.28000000000000003</v>
      </c>
    </row>
    <row r="63" spans="1:10" x14ac:dyDescent="0.2">
      <c r="A63" s="7">
        <v>2007</v>
      </c>
      <c r="B63" s="27">
        <v>1.04</v>
      </c>
      <c r="C63" s="50"/>
      <c r="D63" s="88">
        <v>0.93969819999999993</v>
      </c>
      <c r="E63" s="29">
        <v>0.57999999999999996</v>
      </c>
      <c r="F63" s="29"/>
      <c r="G63" s="29">
        <v>0.49</v>
      </c>
      <c r="H63" s="29">
        <v>1.37</v>
      </c>
      <c r="I63" s="29">
        <v>0.31</v>
      </c>
      <c r="J63" s="29">
        <v>0.95</v>
      </c>
    </row>
    <row r="64" spans="1:10" x14ac:dyDescent="0.2">
      <c r="A64" s="7">
        <v>2008</v>
      </c>
      <c r="B64" s="27">
        <v>0.71</v>
      </c>
      <c r="C64" s="50"/>
      <c r="D64" s="88">
        <v>0.92600459999999996</v>
      </c>
      <c r="E64" s="29">
        <v>0.26</v>
      </c>
      <c r="F64" s="29"/>
      <c r="G64" s="29">
        <v>0.56999999999999995</v>
      </c>
      <c r="H64" s="29">
        <v>1.1200000000000001</v>
      </c>
      <c r="I64" s="29">
        <v>0.51</v>
      </c>
      <c r="J64" s="29">
        <v>0.21</v>
      </c>
    </row>
    <row r="65" spans="1:10" x14ac:dyDescent="0.2">
      <c r="A65" s="7">
        <v>2009</v>
      </c>
      <c r="B65" s="27">
        <v>0.7</v>
      </c>
      <c r="C65" s="50"/>
      <c r="D65" s="88">
        <v>0.86747750000000012</v>
      </c>
      <c r="E65" s="29">
        <v>0.31</v>
      </c>
      <c r="F65" s="29"/>
      <c r="G65" s="29">
        <v>0.22</v>
      </c>
      <c r="H65" s="29">
        <v>1.22</v>
      </c>
      <c r="I65" s="29">
        <v>0.5</v>
      </c>
      <c r="J65" s="29">
        <v>0.12</v>
      </c>
    </row>
    <row r="66" spans="1:10" x14ac:dyDescent="0.2">
      <c r="A66" s="7">
        <v>2010</v>
      </c>
      <c r="B66" s="27">
        <v>1.1200000000000001</v>
      </c>
      <c r="C66" s="50"/>
      <c r="D66" s="88">
        <v>0.8546454</v>
      </c>
      <c r="E66" s="29">
        <v>0.74</v>
      </c>
      <c r="F66" s="29"/>
      <c r="G66" s="14" t="s">
        <v>107</v>
      </c>
      <c r="H66" s="31">
        <v>0.82</v>
      </c>
      <c r="I66" s="14" t="s">
        <v>107</v>
      </c>
      <c r="J66" s="14" t="s">
        <v>107</v>
      </c>
    </row>
    <row r="67" spans="1:10" x14ac:dyDescent="0.2">
      <c r="A67" s="7">
        <v>2011</v>
      </c>
      <c r="B67" s="27">
        <v>0.91</v>
      </c>
      <c r="C67" s="50"/>
      <c r="D67" s="14" t="s">
        <v>107</v>
      </c>
      <c r="E67" s="29">
        <v>0.25</v>
      </c>
      <c r="F67" s="29"/>
      <c r="G67" s="14" t="s">
        <v>107</v>
      </c>
      <c r="H67" s="14" t="s">
        <v>107</v>
      </c>
      <c r="I67" s="14" t="s">
        <v>107</v>
      </c>
      <c r="J67" s="14" t="s">
        <v>107</v>
      </c>
    </row>
  </sheetData>
  <phoneticPr fontId="23" type="noConversion"/>
  <pageMargins left="0.75" right="0.75" top="1" bottom="1" header="0.5" footer="0.5"/>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3399FF"/>
  </sheetPr>
  <dimension ref="A1:IR90"/>
  <sheetViews>
    <sheetView workbookViewId="0">
      <pane ySplit="21" topLeftCell="A65" activePane="bottomLeft" state="frozen"/>
      <selection pane="bottomLeft" activeCell="B66" sqref="B66"/>
    </sheetView>
  </sheetViews>
  <sheetFormatPr defaultColWidth="11" defaultRowHeight="12" x14ac:dyDescent="0.2"/>
  <cols>
    <col min="1" max="2" width="11" style="7"/>
    <col min="3" max="3" width="14.5" style="7" customWidth="1"/>
    <col min="4" max="4" width="13.5" style="7" customWidth="1"/>
    <col min="5" max="16384" width="11" style="7"/>
  </cols>
  <sheetData>
    <row r="1" spans="2:252" ht="13.5" x14ac:dyDescent="0.25">
      <c r="B1" s="15" t="s">
        <v>271</v>
      </c>
      <c r="C1" s="15"/>
      <c r="D1" s="9"/>
      <c r="E1" s="9"/>
      <c r="F1" s="9"/>
      <c r="G1" s="9"/>
      <c r="H1" s="9"/>
      <c r="I1" s="9"/>
      <c r="J1" s="9"/>
      <c r="K1" s="9"/>
      <c r="L1" s="9"/>
      <c r="M1" s="9"/>
      <c r="N1" s="9"/>
      <c r="O1" s="9"/>
      <c r="P1" s="9"/>
      <c r="Q1" s="9"/>
    </row>
    <row r="2" spans="2:252" ht="13.5" x14ac:dyDescent="0.25">
      <c r="B2" s="53" t="s">
        <v>193</v>
      </c>
      <c r="C2" s="25"/>
      <c r="D2" s="25"/>
      <c r="E2" s="25"/>
      <c r="F2" s="25"/>
      <c r="G2" s="25"/>
      <c r="H2" s="25"/>
      <c r="I2" s="25"/>
      <c r="J2" s="25"/>
      <c r="K2" s="25"/>
      <c r="L2" s="25"/>
      <c r="M2" s="25"/>
      <c r="N2" s="25"/>
      <c r="O2" s="25"/>
      <c r="P2" s="25"/>
      <c r="Q2" s="25"/>
    </row>
    <row r="3" spans="2:252" ht="13.5" x14ac:dyDescent="0.25">
      <c r="B3" s="35" t="s">
        <v>149</v>
      </c>
      <c r="C3" s="35"/>
      <c r="D3" s="32"/>
      <c r="E3" s="32"/>
      <c r="F3" s="32"/>
      <c r="G3" s="32"/>
      <c r="H3" s="32"/>
      <c r="I3" s="32"/>
      <c r="J3" s="32"/>
      <c r="K3" s="32"/>
      <c r="L3" s="32"/>
      <c r="M3" s="32"/>
      <c r="N3" s="32"/>
      <c r="O3" s="32"/>
      <c r="P3" s="32"/>
      <c r="Q3" s="32"/>
    </row>
    <row r="4" spans="2:252" x14ac:dyDescent="0.2">
      <c r="B4" s="30" t="s">
        <v>104</v>
      </c>
      <c r="C4" s="115"/>
      <c r="D4" s="115"/>
      <c r="E4" s="115"/>
      <c r="F4" s="115"/>
      <c r="G4" s="115"/>
      <c r="H4" s="115"/>
      <c r="I4" s="115"/>
      <c r="J4" s="115"/>
      <c r="K4" s="115"/>
      <c r="L4" s="10"/>
      <c r="M4" s="10"/>
      <c r="N4" s="10"/>
      <c r="O4" s="10"/>
      <c r="P4" s="10"/>
      <c r="Q4" s="10"/>
      <c r="R4" s="10"/>
      <c r="IR4" s="12"/>
    </row>
    <row r="5" spans="2:252" x14ac:dyDescent="0.2">
      <c r="B5" s="10" t="s">
        <v>247</v>
      </c>
      <c r="C5" s="23"/>
      <c r="D5" s="10"/>
      <c r="E5" s="43"/>
      <c r="F5" s="43"/>
      <c r="G5" s="43"/>
      <c r="H5" s="44"/>
      <c r="I5" s="10"/>
      <c r="J5" s="10"/>
      <c r="K5" s="10"/>
      <c r="L5" s="10"/>
      <c r="M5" s="10"/>
      <c r="N5" s="10"/>
      <c r="O5" s="10"/>
      <c r="P5" s="10"/>
      <c r="Q5" s="10"/>
    </row>
    <row r="6" spans="2:252" ht="12" customHeight="1" x14ac:dyDescent="0.2">
      <c r="B6" s="159"/>
      <c r="C6" s="160"/>
      <c r="D6" s="160"/>
      <c r="E6" s="160"/>
      <c r="F6" s="160"/>
      <c r="G6" s="160"/>
      <c r="H6" s="160"/>
      <c r="I6" s="160"/>
      <c r="J6" s="160"/>
      <c r="K6" s="160"/>
      <c r="L6" s="10"/>
      <c r="M6" s="10"/>
      <c r="N6" s="10"/>
      <c r="O6" s="10"/>
      <c r="P6" s="10"/>
      <c r="Q6" s="10"/>
      <c r="R6" s="10"/>
      <c r="IR6" s="12"/>
    </row>
    <row r="7" spans="2:252" x14ac:dyDescent="0.2">
      <c r="B7" s="23" t="s">
        <v>254</v>
      </c>
      <c r="C7" s="23"/>
      <c r="D7" s="10"/>
      <c r="E7" s="43"/>
      <c r="F7" s="43"/>
      <c r="G7" s="43"/>
      <c r="H7" s="44"/>
      <c r="I7" s="10"/>
      <c r="J7" s="10"/>
      <c r="K7" s="10"/>
      <c r="L7" s="10"/>
      <c r="M7" s="10"/>
      <c r="N7" s="10"/>
      <c r="O7" s="10"/>
      <c r="P7" s="10"/>
      <c r="Q7" s="10"/>
    </row>
    <row r="8" spans="2:252" x14ac:dyDescent="0.2">
      <c r="B8" s="23" t="s">
        <v>245</v>
      </c>
      <c r="C8" s="23"/>
      <c r="D8" s="10"/>
      <c r="E8" s="43"/>
      <c r="F8" s="43"/>
      <c r="G8" s="43"/>
      <c r="H8" s="44"/>
      <c r="I8" s="10"/>
      <c r="J8" s="10"/>
      <c r="K8" s="10"/>
      <c r="L8" s="10"/>
      <c r="M8" s="10"/>
      <c r="N8" s="10"/>
      <c r="O8" s="10"/>
      <c r="P8" s="10"/>
      <c r="Q8" s="10"/>
    </row>
    <row r="9" spans="2:252" x14ac:dyDescent="0.2">
      <c r="B9" s="10" t="s">
        <v>276</v>
      </c>
      <c r="C9" s="23"/>
      <c r="D9" s="10"/>
      <c r="E9" s="43"/>
      <c r="F9" s="43"/>
      <c r="G9" s="43"/>
      <c r="H9" s="44"/>
      <c r="I9" s="10"/>
      <c r="J9" s="10"/>
      <c r="K9" s="10"/>
      <c r="L9" s="10"/>
      <c r="M9" s="10"/>
      <c r="N9" s="10"/>
      <c r="O9" s="10"/>
      <c r="P9" s="10"/>
      <c r="Q9" s="10"/>
    </row>
    <row r="10" spans="2:252" x14ac:dyDescent="0.2">
      <c r="B10" s="10" t="s">
        <v>277</v>
      </c>
      <c r="C10" s="23"/>
      <c r="D10" s="10"/>
      <c r="E10" s="43"/>
      <c r="F10" s="43"/>
      <c r="G10" s="43"/>
      <c r="H10" s="44"/>
      <c r="I10" s="10"/>
      <c r="J10" s="10"/>
      <c r="K10" s="10"/>
      <c r="L10" s="10"/>
      <c r="M10" s="10"/>
      <c r="N10" s="10"/>
      <c r="O10" s="10"/>
      <c r="P10" s="10"/>
      <c r="Q10" s="10"/>
    </row>
    <row r="11" spans="2:252" x14ac:dyDescent="0.2">
      <c r="B11" s="10" t="s">
        <v>278</v>
      </c>
      <c r="C11" s="23"/>
      <c r="D11" s="10"/>
      <c r="E11" s="43"/>
      <c r="F11" s="43"/>
      <c r="G11" s="43"/>
      <c r="H11" s="44"/>
      <c r="I11" s="10"/>
      <c r="J11" s="10"/>
      <c r="K11" s="10"/>
      <c r="L11" s="10"/>
      <c r="M11" s="10"/>
      <c r="N11" s="10"/>
      <c r="O11" s="10"/>
      <c r="P11" s="10"/>
      <c r="Q11" s="10"/>
    </row>
    <row r="12" spans="2:252" x14ac:dyDescent="0.2">
      <c r="B12" s="10"/>
      <c r="C12" s="23"/>
      <c r="D12" s="10"/>
      <c r="E12" s="43"/>
      <c r="F12" s="43"/>
      <c r="G12" s="43"/>
      <c r="H12" s="44"/>
      <c r="I12" s="10"/>
      <c r="J12" s="10"/>
      <c r="K12" s="10"/>
      <c r="L12" s="10"/>
      <c r="M12" s="10"/>
      <c r="N12" s="10"/>
      <c r="O12" s="10"/>
      <c r="P12" s="10"/>
      <c r="Q12" s="10"/>
    </row>
    <row r="13" spans="2:252" x14ac:dyDescent="0.2">
      <c r="B13" s="23" t="s">
        <v>246</v>
      </c>
      <c r="C13" s="23"/>
      <c r="D13" s="10"/>
      <c r="E13" s="43"/>
      <c r="F13" s="43"/>
      <c r="G13" s="43"/>
      <c r="H13" s="44"/>
      <c r="I13" s="10"/>
      <c r="J13" s="10"/>
      <c r="K13" s="10"/>
      <c r="L13" s="10"/>
      <c r="M13" s="10"/>
      <c r="N13" s="10"/>
      <c r="O13" s="10"/>
      <c r="P13" s="10"/>
      <c r="Q13" s="10"/>
    </row>
    <row r="14" spans="2:252" x14ac:dyDescent="0.2">
      <c r="B14" s="10" t="s">
        <v>260</v>
      </c>
      <c r="C14" s="10"/>
      <c r="D14" s="10" t="s">
        <v>132</v>
      </c>
      <c r="E14" s="10"/>
      <c r="F14" s="10"/>
      <c r="G14" s="10"/>
      <c r="H14" s="10"/>
      <c r="I14" s="10"/>
      <c r="J14" s="10"/>
      <c r="K14" s="10"/>
      <c r="L14" s="10"/>
      <c r="M14" s="10"/>
      <c r="N14" s="10"/>
      <c r="O14" s="10"/>
      <c r="P14" s="10"/>
      <c r="Q14" s="10"/>
    </row>
    <row r="15" spans="2:252" x14ac:dyDescent="0.2">
      <c r="B15" s="10" t="s">
        <v>128</v>
      </c>
      <c r="C15" s="10"/>
      <c r="D15" s="10" t="s">
        <v>133</v>
      </c>
      <c r="E15" s="10"/>
      <c r="F15" s="10"/>
      <c r="G15" s="10"/>
      <c r="H15" s="10"/>
      <c r="I15" s="10"/>
      <c r="J15" s="10"/>
      <c r="K15" s="10"/>
      <c r="L15" s="10"/>
      <c r="M15" s="10"/>
      <c r="N15" s="10"/>
      <c r="O15" s="10"/>
      <c r="P15" s="10"/>
      <c r="Q15" s="10"/>
    </row>
    <row r="16" spans="2:252" x14ac:dyDescent="0.2">
      <c r="B16" s="10" t="s">
        <v>129</v>
      </c>
      <c r="C16" s="10"/>
      <c r="D16" s="10" t="s">
        <v>261</v>
      </c>
      <c r="E16" s="10"/>
      <c r="F16" s="10"/>
      <c r="G16" s="10"/>
      <c r="H16" s="10"/>
      <c r="I16" s="10"/>
      <c r="J16" s="10"/>
      <c r="K16" s="10"/>
      <c r="L16" s="10"/>
      <c r="M16" s="10"/>
      <c r="N16" s="10"/>
      <c r="O16" s="10"/>
      <c r="P16" s="10"/>
      <c r="Q16" s="10"/>
    </row>
    <row r="17" spans="1:17" ht="13.5" x14ac:dyDescent="0.25">
      <c r="B17" s="10" t="s">
        <v>258</v>
      </c>
      <c r="C17" s="10"/>
      <c r="D17" s="10" t="s">
        <v>131</v>
      </c>
      <c r="E17" s="10"/>
      <c r="F17" s="10"/>
      <c r="G17" s="10"/>
      <c r="H17" s="10"/>
      <c r="I17" s="10"/>
      <c r="J17" s="10"/>
      <c r="K17" s="10"/>
      <c r="L17" s="10"/>
      <c r="M17" s="10"/>
      <c r="N17" s="10"/>
      <c r="O17" s="10"/>
      <c r="P17" s="10"/>
      <c r="Q17" s="10"/>
    </row>
    <row r="18" spans="1:17" x14ac:dyDescent="0.2">
      <c r="B18" s="10" t="s">
        <v>259</v>
      </c>
      <c r="C18" s="10"/>
      <c r="D18" s="10" t="s">
        <v>130</v>
      </c>
      <c r="E18" s="10"/>
      <c r="F18" s="10"/>
      <c r="G18" s="10"/>
      <c r="H18" s="10"/>
      <c r="I18" s="10"/>
      <c r="J18" s="10"/>
      <c r="K18" s="10"/>
      <c r="L18" s="10"/>
      <c r="M18" s="10"/>
      <c r="N18" s="10"/>
      <c r="O18" s="10"/>
      <c r="P18" s="10"/>
      <c r="Q18" s="10"/>
    </row>
    <row r="20" spans="1:17" x14ac:dyDescent="0.2">
      <c r="D20" s="42" t="s">
        <v>310</v>
      </c>
    </row>
    <row r="21" spans="1:17" ht="97.5" x14ac:dyDescent="0.2">
      <c r="A21" s="7" t="s">
        <v>127</v>
      </c>
      <c r="B21" s="113" t="s">
        <v>305</v>
      </c>
      <c r="C21" s="26"/>
      <c r="D21" s="26" t="s">
        <v>260</v>
      </c>
      <c r="E21" s="26" t="s">
        <v>128</v>
      </c>
      <c r="F21" s="26" t="s">
        <v>258</v>
      </c>
      <c r="G21" s="26" t="s">
        <v>259</v>
      </c>
      <c r="H21" s="26" t="s">
        <v>129</v>
      </c>
    </row>
    <row r="22" spans="1:17" x14ac:dyDescent="0.2">
      <c r="A22" s="7">
        <v>1959</v>
      </c>
      <c r="B22" s="26">
        <f>(D22/2.07 + E22/1.99 + F22/1.55 + G22/2.59 + H22/2.14)*2.2/5</f>
        <v>1.0327708593713383</v>
      </c>
      <c r="C22" s="26"/>
      <c r="D22" s="26">
        <v>0.91</v>
      </c>
      <c r="E22" s="26">
        <v>0.498</v>
      </c>
      <c r="F22" s="26">
        <v>0.94399999999999995</v>
      </c>
      <c r="G22" s="26">
        <v>0.72299999999999998</v>
      </c>
      <c r="H22" s="26">
        <v>1.6459999999999999</v>
      </c>
      <c r="I22" s="26"/>
    </row>
    <row r="23" spans="1:17" x14ac:dyDescent="0.2">
      <c r="A23" s="7">
        <v>1960</v>
      </c>
      <c r="B23" s="26">
        <f t="shared" ref="B23:B71" si="0">(D23/2.07 + E23/1.99 + F23/1.55 + G23/2.59 + H23/2.14)*2.2/5</f>
        <v>0.99950660294691041</v>
      </c>
      <c r="C23" s="26"/>
      <c r="D23" s="26">
        <v>0.93</v>
      </c>
      <c r="E23" s="26">
        <v>0.50700000000000001</v>
      </c>
      <c r="F23" s="26">
        <v>0.7</v>
      </c>
      <c r="G23" s="26">
        <v>0.97199999999999998</v>
      </c>
      <c r="H23" s="26">
        <v>1.585</v>
      </c>
      <c r="I23" s="26"/>
    </row>
    <row r="24" spans="1:17" x14ac:dyDescent="0.2">
      <c r="A24" s="7">
        <v>1961</v>
      </c>
      <c r="B24" s="26">
        <f t="shared" si="0"/>
        <v>0.91801297775377222</v>
      </c>
      <c r="C24" s="26"/>
      <c r="D24" s="26">
        <v>0.89</v>
      </c>
      <c r="E24" s="26">
        <v>0.41399999999999998</v>
      </c>
      <c r="F24" s="26">
        <v>0.63</v>
      </c>
      <c r="G24" s="26">
        <v>0.97399999999999998</v>
      </c>
      <c r="H24" s="26">
        <v>1.425</v>
      </c>
      <c r="I24" s="26"/>
    </row>
    <row r="25" spans="1:17" x14ac:dyDescent="0.2">
      <c r="A25" s="7">
        <v>1962</v>
      </c>
      <c r="B25" s="26">
        <f t="shared" si="0"/>
        <v>0.91525864412848534</v>
      </c>
      <c r="C25" s="26"/>
      <c r="D25" s="26">
        <v>1</v>
      </c>
      <c r="E25" s="26">
        <v>0.38200000000000001</v>
      </c>
      <c r="F25" s="26">
        <v>0.57499999999999996</v>
      </c>
      <c r="G25" s="26">
        <v>1.0589999999999999</v>
      </c>
      <c r="H25" s="26">
        <v>1.3380000000000001</v>
      </c>
      <c r="I25" s="26"/>
    </row>
    <row r="26" spans="1:17" x14ac:dyDescent="0.2">
      <c r="A26" s="7">
        <v>1963</v>
      </c>
      <c r="B26" s="26">
        <f t="shared" si="0"/>
        <v>1.0672331619892383</v>
      </c>
      <c r="C26" s="26"/>
      <c r="D26" s="26">
        <v>1.1200000000000001</v>
      </c>
      <c r="E26" s="26">
        <v>0.57799999999999996</v>
      </c>
      <c r="F26" s="26">
        <v>0.754</v>
      </c>
      <c r="G26" s="26">
        <v>1.1040000000000001</v>
      </c>
      <c r="H26" s="26">
        <v>1.458</v>
      </c>
      <c r="I26" s="26"/>
    </row>
    <row r="27" spans="1:17" x14ac:dyDescent="0.2">
      <c r="A27" s="7">
        <v>1964</v>
      </c>
      <c r="B27" s="26">
        <f t="shared" si="0"/>
        <v>1.3446071900065948</v>
      </c>
      <c r="C27" s="26"/>
      <c r="D27" s="26">
        <v>1.34</v>
      </c>
      <c r="E27" s="26">
        <v>0.93700000000000006</v>
      </c>
      <c r="F27" s="26">
        <v>1.0529999999999999</v>
      </c>
      <c r="G27" s="26">
        <v>1.33</v>
      </c>
      <c r="H27" s="26">
        <v>1.5940000000000001</v>
      </c>
      <c r="I27" s="26"/>
    </row>
    <row r="28" spans="1:17" x14ac:dyDescent="0.2">
      <c r="A28" s="7">
        <v>1965</v>
      </c>
      <c r="B28" s="26">
        <f t="shared" si="0"/>
        <v>1.4867330423751852</v>
      </c>
      <c r="C28" s="26"/>
      <c r="D28" s="26">
        <v>1.53</v>
      </c>
      <c r="E28" s="26">
        <v>0.95799999999999996</v>
      </c>
      <c r="F28" s="26">
        <v>1.28</v>
      </c>
      <c r="G28" s="26">
        <v>1.377</v>
      </c>
      <c r="H28" s="26">
        <v>1.714</v>
      </c>
      <c r="I28" s="26"/>
    </row>
    <row r="29" spans="1:17" x14ac:dyDescent="0.2">
      <c r="A29" s="7">
        <v>1966</v>
      </c>
      <c r="B29" s="26">
        <f t="shared" si="0"/>
        <v>1.4666350535006485</v>
      </c>
      <c r="C29" s="26"/>
      <c r="D29" s="26">
        <v>1.58</v>
      </c>
      <c r="E29" s="26">
        <v>0.94799999999999995</v>
      </c>
      <c r="F29" s="26">
        <v>1.2310000000000001</v>
      </c>
      <c r="G29" s="26">
        <v>1.429</v>
      </c>
      <c r="H29" s="26">
        <v>1.6</v>
      </c>
      <c r="I29" s="26"/>
    </row>
    <row r="30" spans="1:17" x14ac:dyDescent="0.2">
      <c r="A30" s="7">
        <v>1967</v>
      </c>
      <c r="B30" s="26">
        <f t="shared" si="0"/>
        <v>1.2570591922198422</v>
      </c>
      <c r="C30" s="26"/>
      <c r="D30" s="26">
        <v>1.3</v>
      </c>
      <c r="E30" s="26">
        <v>0.76900000000000002</v>
      </c>
      <c r="F30" s="26">
        <v>1.0129999999999999</v>
      </c>
      <c r="G30" s="26">
        <v>1.3620000000000001</v>
      </c>
      <c r="H30" s="26">
        <v>1.419</v>
      </c>
      <c r="I30" s="26"/>
    </row>
    <row r="31" spans="1:17" x14ac:dyDescent="0.2">
      <c r="A31" s="7">
        <v>1968</v>
      </c>
      <c r="B31" s="26">
        <f t="shared" si="0"/>
        <v>1.2309525608519156</v>
      </c>
      <c r="C31" s="26"/>
      <c r="D31" s="26">
        <v>1.28</v>
      </c>
      <c r="E31" s="26">
        <v>0.69599999999999995</v>
      </c>
      <c r="F31" s="26">
        <v>0.93</v>
      </c>
      <c r="G31" s="26">
        <v>1.4610000000000001</v>
      </c>
      <c r="H31" s="26">
        <v>1.4239999999999999</v>
      </c>
      <c r="I31" s="26"/>
    </row>
    <row r="32" spans="1:17" x14ac:dyDescent="0.2">
      <c r="A32" s="7">
        <v>1969</v>
      </c>
      <c r="B32" s="26">
        <f t="shared" si="0"/>
        <v>1.3057747044257257</v>
      </c>
      <c r="C32" s="26"/>
      <c r="D32" s="26">
        <v>1.4</v>
      </c>
      <c r="E32" s="26">
        <v>0.95499999999999996</v>
      </c>
      <c r="F32" s="26">
        <v>0.96699999999999997</v>
      </c>
      <c r="G32" s="26">
        <v>1.3560000000000001</v>
      </c>
      <c r="H32" s="26">
        <v>1.421</v>
      </c>
      <c r="I32" s="26"/>
    </row>
    <row r="33" spans="1:9" x14ac:dyDescent="0.2">
      <c r="A33" s="7">
        <v>1970</v>
      </c>
      <c r="B33" s="26">
        <f t="shared" si="0"/>
        <v>1.2448877459380894</v>
      </c>
      <c r="C33" s="26"/>
      <c r="D33" s="26">
        <v>1.19</v>
      </c>
      <c r="E33" s="26">
        <v>0.86</v>
      </c>
      <c r="F33" s="26">
        <v>0.89500000000000002</v>
      </c>
      <c r="G33" s="26">
        <v>1.4450000000000001</v>
      </c>
      <c r="H33" s="26">
        <v>1.47</v>
      </c>
      <c r="I33" s="26"/>
    </row>
    <row r="34" spans="1:9" x14ac:dyDescent="0.2">
      <c r="A34" s="7">
        <v>1971</v>
      </c>
      <c r="B34" s="26">
        <f t="shared" si="0"/>
        <v>1.3585780888685774</v>
      </c>
      <c r="C34" s="26"/>
      <c r="D34" s="26">
        <v>1.29</v>
      </c>
      <c r="E34" s="26">
        <v>0.84699999999999998</v>
      </c>
      <c r="F34" s="26">
        <v>1.034</v>
      </c>
      <c r="G34" s="26">
        <v>1.6140000000000001</v>
      </c>
      <c r="H34" s="26">
        <v>1.6020000000000001</v>
      </c>
      <c r="I34" s="26"/>
    </row>
    <row r="35" spans="1:9" x14ac:dyDescent="0.2">
      <c r="A35" s="7">
        <v>1972</v>
      </c>
      <c r="B35" s="26">
        <f t="shared" si="0"/>
        <v>1.5969256206545364</v>
      </c>
      <c r="C35" s="26"/>
      <c r="D35" s="26">
        <v>1.65</v>
      </c>
      <c r="E35" s="26">
        <v>1.1160000000000001</v>
      </c>
      <c r="F35" s="26">
        <v>1.28</v>
      </c>
      <c r="G35" s="26">
        <v>1.7110000000000001</v>
      </c>
      <c r="H35" s="26">
        <v>1.68</v>
      </c>
      <c r="I35" s="26"/>
    </row>
    <row r="36" spans="1:9" x14ac:dyDescent="0.2">
      <c r="A36" s="7">
        <v>1973</v>
      </c>
      <c r="B36" s="26">
        <f t="shared" si="0"/>
        <v>1.552751673954244</v>
      </c>
      <c r="C36" s="26"/>
      <c r="D36" s="26">
        <v>1.7</v>
      </c>
      <c r="E36" s="26">
        <v>1.2689999999999999</v>
      </c>
      <c r="F36" s="26">
        <v>0.97</v>
      </c>
      <c r="G36" s="26">
        <v>1.8149999999999999</v>
      </c>
      <c r="H36" s="26">
        <v>1.591</v>
      </c>
      <c r="I36" s="26"/>
    </row>
    <row r="37" spans="1:9" x14ac:dyDescent="0.2">
      <c r="A37" s="7">
        <v>1974</v>
      </c>
      <c r="B37" s="26">
        <f t="shared" si="0"/>
        <v>1.4540157593003908</v>
      </c>
      <c r="C37" s="26"/>
      <c r="D37" s="26">
        <v>1.43</v>
      </c>
      <c r="E37" s="26">
        <v>1</v>
      </c>
      <c r="F37" s="26">
        <v>1.022</v>
      </c>
      <c r="G37" s="26">
        <v>1.853</v>
      </c>
      <c r="H37" s="26">
        <v>1.5760000000000001</v>
      </c>
      <c r="I37" s="26"/>
    </row>
    <row r="38" spans="1:9" x14ac:dyDescent="0.2">
      <c r="A38" s="7">
        <v>1975</v>
      </c>
      <c r="B38" s="26">
        <f t="shared" si="0"/>
        <v>1.5769036553979736</v>
      </c>
      <c r="C38" s="26"/>
      <c r="D38" s="26">
        <v>1.64</v>
      </c>
      <c r="E38" s="26">
        <v>1.163</v>
      </c>
      <c r="F38" s="26">
        <v>1.1160000000000001</v>
      </c>
      <c r="G38" s="26">
        <v>1.804</v>
      </c>
      <c r="H38" s="26">
        <v>1.6919999999999999</v>
      </c>
      <c r="I38" s="26"/>
    </row>
    <row r="39" spans="1:9" x14ac:dyDescent="0.2">
      <c r="A39" s="7">
        <v>1976</v>
      </c>
      <c r="B39" s="26">
        <f t="shared" si="0"/>
        <v>1.5997831379154659</v>
      </c>
      <c r="C39" s="26"/>
      <c r="D39" s="26">
        <v>1.68</v>
      </c>
      <c r="E39" s="26">
        <v>1.1919999999999999</v>
      </c>
      <c r="F39" s="26">
        <v>1.149</v>
      </c>
      <c r="G39" s="26">
        <v>1.8260000000000001</v>
      </c>
      <c r="H39" s="26">
        <v>1.667</v>
      </c>
      <c r="I39" s="26"/>
    </row>
    <row r="40" spans="1:9" x14ac:dyDescent="0.2">
      <c r="A40" s="7">
        <v>1977</v>
      </c>
      <c r="B40" s="26">
        <f t="shared" si="0"/>
        <v>1.6976881610444554</v>
      </c>
      <c r="C40" s="26"/>
      <c r="D40" s="26">
        <v>1.76</v>
      </c>
      <c r="E40" s="26">
        <v>1.329</v>
      </c>
      <c r="F40" s="26">
        <v>1.389</v>
      </c>
      <c r="G40" s="26">
        <v>1.8560000000000001</v>
      </c>
      <c r="H40" s="26">
        <v>1.5569999999999999</v>
      </c>
      <c r="I40" s="26"/>
    </row>
    <row r="41" spans="1:9" x14ac:dyDescent="0.2">
      <c r="A41" s="7">
        <v>1978</v>
      </c>
      <c r="B41" s="26">
        <f t="shared" si="0"/>
        <v>1.7246527969739602</v>
      </c>
      <c r="C41" s="26"/>
      <c r="D41" s="26">
        <v>1.73</v>
      </c>
      <c r="E41" s="26">
        <v>1.401</v>
      </c>
      <c r="F41" s="26">
        <v>1.2969999999999999</v>
      </c>
      <c r="G41" s="26">
        <v>1.9379999999999999</v>
      </c>
      <c r="H41" s="26">
        <v>1.7010000000000001</v>
      </c>
      <c r="I41" s="26"/>
    </row>
    <row r="42" spans="1:9" x14ac:dyDescent="0.2">
      <c r="A42" s="7">
        <v>1979</v>
      </c>
      <c r="B42" s="26">
        <f t="shared" si="0"/>
        <v>1.414430954039728</v>
      </c>
      <c r="C42" s="26"/>
      <c r="D42" s="26">
        <v>1.54</v>
      </c>
      <c r="E42" s="26">
        <v>1.2270000000000001</v>
      </c>
      <c r="F42" s="26">
        <v>0.89200000000000002</v>
      </c>
      <c r="G42" s="26">
        <v>1.5760000000000001</v>
      </c>
      <c r="H42" s="26">
        <v>1.4339999999999999</v>
      </c>
      <c r="I42" s="26"/>
    </row>
    <row r="43" spans="1:9" x14ac:dyDescent="0.2">
      <c r="A43" s="7">
        <v>1980</v>
      </c>
      <c r="B43" s="26">
        <f t="shared" si="0"/>
        <v>1.8508873308498532</v>
      </c>
      <c r="C43" s="26"/>
      <c r="D43" s="26">
        <v>1.78</v>
      </c>
      <c r="E43" s="26">
        <v>1.5580000000000001</v>
      </c>
      <c r="F43" s="26">
        <v>1.33</v>
      </c>
      <c r="G43" s="26">
        <v>2.2149999999999999</v>
      </c>
      <c r="H43" s="26">
        <v>1.82</v>
      </c>
      <c r="I43" s="26"/>
    </row>
    <row r="44" spans="1:9" x14ac:dyDescent="0.2">
      <c r="A44" s="7">
        <v>1981</v>
      </c>
      <c r="B44" s="26">
        <f t="shared" si="0"/>
        <v>1.8188766705764721</v>
      </c>
      <c r="C44" s="26"/>
      <c r="D44" s="26">
        <v>1.69</v>
      </c>
      <c r="E44" s="26">
        <v>1.397</v>
      </c>
      <c r="F44" s="26">
        <v>1.349</v>
      </c>
      <c r="G44" s="26">
        <v>2.202</v>
      </c>
      <c r="H44" s="26">
        <v>1.915</v>
      </c>
      <c r="I44" s="26"/>
    </row>
    <row r="45" spans="1:9" x14ac:dyDescent="0.2">
      <c r="A45" s="7">
        <v>1982</v>
      </c>
      <c r="B45" s="26">
        <f t="shared" si="0"/>
        <v>1.8664560337788856</v>
      </c>
      <c r="C45" s="26"/>
      <c r="D45" s="26">
        <v>1.87</v>
      </c>
      <c r="E45" s="26">
        <v>1.643</v>
      </c>
      <c r="F45" s="26">
        <v>1.444</v>
      </c>
      <c r="G45" s="26">
        <v>1.9970000000000001</v>
      </c>
      <c r="H45" s="26">
        <v>1.734</v>
      </c>
      <c r="I45" s="26"/>
    </row>
    <row r="46" spans="1:9" x14ac:dyDescent="0.2">
      <c r="A46" s="7">
        <v>1983</v>
      </c>
      <c r="B46" s="26">
        <f t="shared" si="0"/>
        <v>2.0862566949445935</v>
      </c>
      <c r="C46" s="26"/>
      <c r="D46" s="26">
        <v>2.0699999999999998</v>
      </c>
      <c r="E46" s="26">
        <v>1.8180000000000001</v>
      </c>
      <c r="F46" s="26">
        <v>1.665</v>
      </c>
      <c r="G46" s="26">
        <v>2.2389999999999999</v>
      </c>
      <c r="H46" s="26">
        <v>1.903</v>
      </c>
      <c r="I46" s="26"/>
    </row>
    <row r="47" spans="1:9" x14ac:dyDescent="0.2">
      <c r="A47" s="7">
        <v>1984</v>
      </c>
      <c r="B47" s="26">
        <f t="shared" si="0"/>
        <v>1.9572398459284479</v>
      </c>
      <c r="C47" s="26"/>
      <c r="D47" s="26">
        <v>1.86</v>
      </c>
      <c r="E47" s="26">
        <v>1.6080000000000001</v>
      </c>
      <c r="F47" s="26">
        <v>1.4910000000000001</v>
      </c>
      <c r="G47" s="26">
        <v>2.3559999999999999</v>
      </c>
      <c r="H47" s="26">
        <v>1.8620000000000001</v>
      </c>
      <c r="I47" s="26"/>
    </row>
    <row r="48" spans="1:9" x14ac:dyDescent="0.2">
      <c r="A48" s="7">
        <v>1985</v>
      </c>
      <c r="B48" s="26">
        <f t="shared" si="0"/>
        <v>1.9128871642069463</v>
      </c>
      <c r="C48" s="26"/>
      <c r="D48" s="26">
        <v>1.98</v>
      </c>
      <c r="E48" s="26">
        <v>1.6890000000000001</v>
      </c>
      <c r="F48" s="26">
        <v>1.306</v>
      </c>
      <c r="G48" s="26">
        <v>2.2090000000000001</v>
      </c>
      <c r="H48" s="26">
        <v>1.8120000000000001</v>
      </c>
      <c r="I48" s="26"/>
    </row>
    <row r="49" spans="1:13" x14ac:dyDescent="0.2">
      <c r="A49" s="7">
        <v>1986</v>
      </c>
      <c r="B49" s="26">
        <f t="shared" si="0"/>
        <v>1.9422563110799651</v>
      </c>
      <c r="C49" s="26"/>
      <c r="D49" s="26">
        <v>1.94</v>
      </c>
      <c r="E49" s="26">
        <v>1.762</v>
      </c>
      <c r="F49" s="26">
        <v>1.3859999999999999</v>
      </c>
      <c r="G49" s="26">
        <v>2.081</v>
      </c>
      <c r="H49" s="26">
        <v>1.913</v>
      </c>
      <c r="I49" s="26"/>
    </row>
    <row r="50" spans="1:13" x14ac:dyDescent="0.2">
      <c r="A50" s="7">
        <v>1987</v>
      </c>
      <c r="B50" s="26">
        <f t="shared" si="0"/>
        <v>1.9279979120287656</v>
      </c>
      <c r="C50" s="26"/>
      <c r="D50" s="26">
        <v>2.0499999999999998</v>
      </c>
      <c r="E50" s="26">
        <v>1.806</v>
      </c>
      <c r="F50" s="26">
        <v>1.2829999999999999</v>
      </c>
      <c r="G50" s="26">
        <v>2.0590000000000002</v>
      </c>
      <c r="H50" s="26">
        <v>1.843</v>
      </c>
      <c r="I50" s="26"/>
    </row>
    <row r="51" spans="1:13" x14ac:dyDescent="0.2">
      <c r="A51" s="7">
        <v>1988</v>
      </c>
      <c r="B51" s="26">
        <f t="shared" si="0"/>
        <v>1.9278704449426822</v>
      </c>
      <c r="C51" s="26"/>
      <c r="D51" s="26">
        <v>1.81</v>
      </c>
      <c r="E51" s="26">
        <v>1.698</v>
      </c>
      <c r="F51" s="26">
        <v>1.2130000000000001</v>
      </c>
      <c r="G51" s="26">
        <v>2.4430000000000001</v>
      </c>
      <c r="H51" s="26">
        <v>1.986</v>
      </c>
      <c r="I51" s="26"/>
    </row>
    <row r="52" spans="1:13" x14ac:dyDescent="0.2">
      <c r="A52" s="7">
        <v>1989</v>
      </c>
      <c r="B52" s="26">
        <f t="shared" si="0"/>
        <v>1.8569495630735655</v>
      </c>
      <c r="C52" s="26"/>
      <c r="D52" s="26">
        <v>1.9</v>
      </c>
      <c r="E52" s="26">
        <v>1.7030000000000001</v>
      </c>
      <c r="F52" s="26">
        <v>1.137</v>
      </c>
      <c r="G52" s="26">
        <v>2.2440000000000002</v>
      </c>
      <c r="H52" s="26">
        <v>1.8120000000000001</v>
      </c>
      <c r="I52" s="26"/>
    </row>
    <row r="53" spans="1:13" x14ac:dyDescent="0.2">
      <c r="A53" s="7">
        <v>1990</v>
      </c>
      <c r="B53" s="26">
        <f t="shared" si="0"/>
        <v>2.027014504296206</v>
      </c>
      <c r="C53" s="26"/>
      <c r="D53" s="26">
        <v>2</v>
      </c>
      <c r="E53" s="26">
        <v>1.84</v>
      </c>
      <c r="F53" s="26">
        <v>1.3640000000000001</v>
      </c>
      <c r="G53" s="26">
        <v>2.359</v>
      </c>
      <c r="H53" s="26">
        <v>1.98</v>
      </c>
      <c r="I53" s="26"/>
    </row>
    <row r="54" spans="1:13" x14ac:dyDescent="0.2">
      <c r="A54" s="7">
        <v>1991</v>
      </c>
      <c r="B54" s="26">
        <f t="shared" si="0"/>
        <v>2.1579890279040783</v>
      </c>
      <c r="C54" s="26"/>
      <c r="D54" s="26">
        <v>2.06</v>
      </c>
      <c r="E54" s="26">
        <v>1.9219999999999999</v>
      </c>
      <c r="F54" s="26">
        <v>1.4830000000000001</v>
      </c>
      <c r="G54" s="26">
        <v>2.5230000000000001</v>
      </c>
      <c r="H54" s="26">
        <v>2.1669999999999998</v>
      </c>
      <c r="I54" s="26"/>
    </row>
    <row r="55" spans="1:13" x14ac:dyDescent="0.2">
      <c r="A55" s="7">
        <v>1992</v>
      </c>
      <c r="B55" s="26">
        <f t="shared" si="0"/>
        <v>2.4014058592216432</v>
      </c>
      <c r="C55" s="26"/>
      <c r="D55" s="26">
        <v>2.23</v>
      </c>
      <c r="E55" s="26">
        <v>2.1240000000000001</v>
      </c>
      <c r="F55" s="26">
        <v>1.8819999999999999</v>
      </c>
      <c r="G55" s="26">
        <v>2.7530000000000001</v>
      </c>
      <c r="H55" s="26">
        <v>2.2170000000000001</v>
      </c>
      <c r="I55" s="26"/>
    </row>
    <row r="56" spans="1:13" x14ac:dyDescent="0.2">
      <c r="A56" s="7">
        <v>1993</v>
      </c>
      <c r="B56" s="26">
        <f t="shared" si="0"/>
        <v>2.3480021725658107</v>
      </c>
      <c r="C56" s="26"/>
      <c r="D56" s="26">
        <v>2.23</v>
      </c>
      <c r="E56" s="26">
        <v>2.0779999999999998</v>
      </c>
      <c r="F56" s="26">
        <v>1.8520000000000001</v>
      </c>
      <c r="G56" s="26">
        <v>2.6139999999999999</v>
      </c>
      <c r="H56" s="26">
        <v>2.1629999999999998</v>
      </c>
      <c r="I56" s="26"/>
    </row>
    <row r="57" spans="1:13" x14ac:dyDescent="0.2">
      <c r="A57" s="7">
        <v>1994</v>
      </c>
      <c r="B57" s="26">
        <f t="shared" si="0"/>
        <v>2.2157647463907755</v>
      </c>
      <c r="C57" s="26"/>
      <c r="D57" s="26">
        <v>2</v>
      </c>
      <c r="E57" s="26">
        <v>1.9319999999999999</v>
      </c>
      <c r="F57" s="26">
        <v>1.63</v>
      </c>
      <c r="G57" s="26">
        <v>2.6190000000000002</v>
      </c>
      <c r="H57" s="26">
        <v>2.2170000000000001</v>
      </c>
      <c r="I57" s="26"/>
    </row>
    <row r="58" spans="1:13" x14ac:dyDescent="0.2">
      <c r="A58" s="7">
        <v>1995</v>
      </c>
      <c r="B58" s="26">
        <f t="shared" si="0"/>
        <v>2.0882627512939518</v>
      </c>
      <c r="C58" s="26"/>
      <c r="D58" s="26">
        <v>1.9</v>
      </c>
      <c r="E58" s="26">
        <v>1.845</v>
      </c>
      <c r="F58" s="26">
        <v>1.462</v>
      </c>
      <c r="G58" s="26">
        <v>2.5110000000000001</v>
      </c>
      <c r="H58" s="26">
        <v>2.1150000000000002</v>
      </c>
      <c r="I58" s="26"/>
    </row>
    <row r="59" spans="1:13" x14ac:dyDescent="0.2">
      <c r="A59" s="7">
        <v>1996</v>
      </c>
      <c r="B59" s="26">
        <f t="shared" si="0"/>
        <v>2.0744104555078922</v>
      </c>
      <c r="C59" s="26"/>
      <c r="D59" s="26">
        <v>1.77</v>
      </c>
      <c r="E59" s="26">
        <v>1.776</v>
      </c>
      <c r="F59" s="26">
        <v>1.464</v>
      </c>
      <c r="G59" s="26">
        <v>2.681</v>
      </c>
      <c r="H59" s="26">
        <v>2.113</v>
      </c>
      <c r="I59" s="26"/>
    </row>
    <row r="60" spans="1:13" x14ac:dyDescent="0.2">
      <c r="A60" s="7">
        <v>1997</v>
      </c>
      <c r="B60" s="26">
        <f t="shared" si="0"/>
        <v>2.1724325005967882</v>
      </c>
      <c r="C60" s="26"/>
      <c r="D60" s="26">
        <v>2.02</v>
      </c>
      <c r="E60" s="26">
        <v>1.9830000000000001</v>
      </c>
      <c r="F60" s="26">
        <v>1.542</v>
      </c>
      <c r="G60" s="26">
        <v>2.6579999999999999</v>
      </c>
      <c r="H60" s="26">
        <v>2.02</v>
      </c>
      <c r="I60" s="26"/>
    </row>
    <row r="61" spans="1:13" x14ac:dyDescent="0.2">
      <c r="A61" s="7">
        <v>1998</v>
      </c>
      <c r="B61" s="26">
        <f t="shared" si="0"/>
        <v>2.3357621745591457</v>
      </c>
      <c r="C61" s="26"/>
      <c r="D61" s="26">
        <v>2.39</v>
      </c>
      <c r="E61" s="26">
        <v>2.3530000000000002</v>
      </c>
      <c r="F61" s="26">
        <v>1.478</v>
      </c>
      <c r="G61" s="26">
        <v>2.5870000000000002</v>
      </c>
      <c r="H61" s="26">
        <v>2.181</v>
      </c>
      <c r="I61" s="26"/>
      <c r="J61" s="26"/>
    </row>
    <row r="62" spans="1:13" x14ac:dyDescent="0.2">
      <c r="A62" s="7">
        <v>1999</v>
      </c>
      <c r="B62" s="26">
        <f t="shared" si="0"/>
        <v>2.1803545004462372</v>
      </c>
      <c r="C62" s="26"/>
      <c r="D62" s="26">
        <v>2.11</v>
      </c>
      <c r="E62" s="26">
        <v>2.0699999999999998</v>
      </c>
      <c r="F62" s="26">
        <v>1.335</v>
      </c>
      <c r="G62" s="26">
        <v>2.556</v>
      </c>
      <c r="H62" s="26">
        <v>2.242</v>
      </c>
      <c r="I62" s="26"/>
    </row>
    <row r="63" spans="1:13" x14ac:dyDescent="0.2">
      <c r="A63" s="7">
        <v>2000</v>
      </c>
      <c r="B63" s="26">
        <f t="shared" si="0"/>
        <v>2.0970768202194718</v>
      </c>
      <c r="C63" s="26"/>
      <c r="D63" s="26">
        <v>1.87</v>
      </c>
      <c r="E63" s="26">
        <v>1.8009999999999999</v>
      </c>
      <c r="F63" s="26">
        <v>1.4410000000000001</v>
      </c>
      <c r="G63" s="26">
        <v>2.625</v>
      </c>
      <c r="H63" s="26">
        <v>2.1709999999999998</v>
      </c>
      <c r="I63" s="26"/>
    </row>
    <row r="64" spans="1:13" x14ac:dyDescent="0.2">
      <c r="A64" s="7">
        <v>2001</v>
      </c>
      <c r="B64" s="26">
        <f t="shared" si="0"/>
        <v>1.9580160268455375</v>
      </c>
      <c r="C64" s="26"/>
      <c r="D64" s="26">
        <v>1.73</v>
      </c>
      <c r="E64" s="26">
        <v>1.748</v>
      </c>
      <c r="F64" s="26">
        <v>1.3380000000000001</v>
      </c>
      <c r="G64" s="26">
        <v>2.5409999999999999</v>
      </c>
      <c r="H64" s="26">
        <v>1.9079999999999999</v>
      </c>
      <c r="I64" s="26"/>
      <c r="J64" s="26"/>
      <c r="K64" s="26"/>
      <c r="L64" s="26"/>
      <c r="M64" s="26"/>
    </row>
    <row r="65" spans="1:12" x14ac:dyDescent="0.2">
      <c r="A65" s="7">
        <v>2002</v>
      </c>
      <c r="B65" s="26">
        <f t="shared" si="0"/>
        <v>2.4253514716367737</v>
      </c>
      <c r="C65" s="26"/>
      <c r="D65" s="26">
        <v>2.11</v>
      </c>
      <c r="E65" s="26">
        <v>2.2029999999999998</v>
      </c>
      <c r="F65" s="26">
        <v>1.6819999999999999</v>
      </c>
      <c r="G65" s="26">
        <v>3.008</v>
      </c>
      <c r="H65" s="26">
        <v>2.4380000000000002</v>
      </c>
      <c r="I65" s="26"/>
    </row>
    <row r="66" spans="1:12" x14ac:dyDescent="0.2">
      <c r="A66" s="7">
        <v>2003</v>
      </c>
      <c r="B66" s="26">
        <f t="shared" si="0"/>
        <v>2.3755075182184204</v>
      </c>
      <c r="C66" s="26"/>
      <c r="D66" s="26">
        <v>2.11</v>
      </c>
      <c r="E66" s="26">
        <v>2.2250000000000001</v>
      </c>
      <c r="F66" s="26">
        <v>1.544</v>
      </c>
      <c r="G66" s="26">
        <v>3.0859999999999999</v>
      </c>
      <c r="H66" s="26">
        <v>2.298</v>
      </c>
      <c r="I66" s="26"/>
    </row>
    <row r="67" spans="1:12" x14ac:dyDescent="0.2">
      <c r="A67" s="7">
        <v>2004</v>
      </c>
      <c r="B67" s="26">
        <f t="shared" si="0"/>
        <v>2.3106102085296554</v>
      </c>
      <c r="C67" s="26"/>
      <c r="D67" s="26">
        <v>2.0499999999999998</v>
      </c>
      <c r="E67" s="26">
        <v>2.157</v>
      </c>
      <c r="F67" s="26">
        <v>1.522</v>
      </c>
      <c r="G67" s="26">
        <v>2.96</v>
      </c>
      <c r="H67" s="26">
        <v>2.2519999999999998</v>
      </c>
      <c r="I67" s="26"/>
    </row>
    <row r="68" spans="1:12" x14ac:dyDescent="0.2">
      <c r="A68" s="7">
        <v>2005</v>
      </c>
      <c r="B68" s="26">
        <f t="shared" si="0"/>
        <v>2.4261823695693518</v>
      </c>
      <c r="C68" s="26"/>
      <c r="D68" s="26">
        <v>2.1800000000000002</v>
      </c>
      <c r="E68" s="26">
        <v>2.2349999999999999</v>
      </c>
      <c r="F68" s="26">
        <v>1.554</v>
      </c>
      <c r="G68" s="26">
        <v>3.1749999999999998</v>
      </c>
      <c r="H68" s="26">
        <v>2.3740000000000001</v>
      </c>
      <c r="I68" s="26"/>
      <c r="L68" s="26"/>
    </row>
    <row r="69" spans="1:12" x14ac:dyDescent="0.2">
      <c r="A69" s="7">
        <v>2006</v>
      </c>
      <c r="B69" s="26">
        <f t="shared" si="0"/>
        <v>2.480044701807679</v>
      </c>
      <c r="C69" s="26"/>
      <c r="D69" s="26">
        <v>2.2200000000000002</v>
      </c>
      <c r="E69" s="26">
        <v>2.37</v>
      </c>
      <c r="F69" s="26">
        <v>1.623</v>
      </c>
      <c r="G69" s="26">
        <v>3.1739999999999999</v>
      </c>
      <c r="H69" s="26">
        <v>2.355</v>
      </c>
      <c r="I69" s="26"/>
    </row>
    <row r="70" spans="1:12" x14ac:dyDescent="0.2">
      <c r="A70" s="7">
        <v>2007</v>
      </c>
      <c r="B70" s="26">
        <f t="shared" si="0"/>
        <v>2.5557780029287818</v>
      </c>
      <c r="C70" s="26"/>
      <c r="D70" s="26">
        <v>2.36</v>
      </c>
      <c r="E70" s="26">
        <v>2.415</v>
      </c>
      <c r="F70" s="26">
        <v>1.6879999999999999</v>
      </c>
      <c r="G70" s="26">
        <v>3.1309999999999998</v>
      </c>
      <c r="H70" s="26">
        <v>2.476</v>
      </c>
      <c r="I70" s="26"/>
    </row>
    <row r="71" spans="1:12" x14ac:dyDescent="0.2">
      <c r="A71" s="7">
        <v>2008</v>
      </c>
      <c r="B71" s="26">
        <f t="shared" si="0"/>
        <v>2.3600417936788625</v>
      </c>
      <c r="C71" s="26"/>
      <c r="D71" s="26">
        <v>2.23</v>
      </c>
      <c r="E71" s="26">
        <v>2.323</v>
      </c>
      <c r="F71" s="26">
        <v>1.4450000000000001</v>
      </c>
      <c r="G71" s="26">
        <v>2.9420000000000002</v>
      </c>
      <c r="H71" s="26">
        <v>2.2490000000000001</v>
      </c>
      <c r="I71" s="26"/>
      <c r="J71" s="26"/>
    </row>
    <row r="72" spans="1:12" x14ac:dyDescent="0.2">
      <c r="A72" s="7">
        <v>2009</v>
      </c>
      <c r="B72" s="26">
        <f>(D72/2.07 + E72/1.99 + F72/1.55 + G72/2.59)*2.2/4</f>
        <v>2.5515400033186939</v>
      </c>
      <c r="C72" s="26"/>
      <c r="D72" s="26">
        <v>2.3199999999999998</v>
      </c>
      <c r="E72" s="26">
        <v>2.4220000000000002</v>
      </c>
      <c r="F72" s="26">
        <v>1.716</v>
      </c>
      <c r="G72" s="26">
        <v>3.093</v>
      </c>
      <c r="I72" s="26"/>
    </row>
    <row r="73" spans="1:12" x14ac:dyDescent="0.2">
      <c r="A73" s="7">
        <v>2010</v>
      </c>
      <c r="B73" s="26">
        <f>(D73/2.07 + E73/1.99 + F73/1.55 + G73/2.59)*2.2/4</f>
        <v>2.5367072617895885</v>
      </c>
      <c r="C73" s="26"/>
      <c r="D73" s="26">
        <v>2.31</v>
      </c>
      <c r="E73" s="26">
        <v>2.4790000000000001</v>
      </c>
      <c r="F73" s="26">
        <v>1.6719999999999999</v>
      </c>
      <c r="G73" s="26">
        <v>3.0350000000000001</v>
      </c>
      <c r="I73" s="26"/>
    </row>
    <row r="74" spans="1:12" x14ac:dyDescent="0.2">
      <c r="A74" s="7">
        <v>2011</v>
      </c>
      <c r="B74" s="26">
        <f>(D74/2.07 + E74/1.99 + F74/1.55 + G74/2.59)*2.2/4</f>
        <v>2.6939286318070708</v>
      </c>
      <c r="C74" s="26"/>
      <c r="D74" s="26">
        <v>2.37</v>
      </c>
      <c r="E74" s="26">
        <v>2.5049999999999999</v>
      </c>
      <c r="F74" s="26">
        <v>1.8560000000000001</v>
      </c>
      <c r="G74" s="26">
        <v>3.359</v>
      </c>
      <c r="I74" s="26"/>
    </row>
    <row r="77" spans="1:12" x14ac:dyDescent="0.2">
      <c r="C77" s="7" t="s">
        <v>275</v>
      </c>
      <c r="D77" s="26">
        <f>AVERAGE(D53:D62)</f>
        <v>2.0710000000000002</v>
      </c>
      <c r="E77" s="26">
        <f t="shared" ref="E77:H77" si="1">AVERAGE(E53:E62)</f>
        <v>1.9923000000000002</v>
      </c>
      <c r="F77" s="26">
        <f t="shared" si="1"/>
        <v>1.5492000000000001</v>
      </c>
      <c r="G77" s="26">
        <f t="shared" si="1"/>
        <v>2.5861000000000001</v>
      </c>
      <c r="H77" s="26">
        <f t="shared" si="1"/>
        <v>2.1415000000000002</v>
      </c>
      <c r="I77" s="26"/>
      <c r="J77" s="26"/>
    </row>
    <row r="78" spans="1:12" x14ac:dyDescent="0.2">
      <c r="I78" s="26"/>
      <c r="J78" s="26"/>
    </row>
    <row r="79" spans="1:12" x14ac:dyDescent="0.2">
      <c r="I79" s="26"/>
      <c r="J79" s="26"/>
    </row>
    <row r="82" spans="9:10" x14ac:dyDescent="0.2">
      <c r="I82" s="26"/>
      <c r="J82" s="26"/>
    </row>
    <row r="83" spans="9:10" x14ac:dyDescent="0.2">
      <c r="I83" s="26"/>
      <c r="J83" s="26"/>
    </row>
    <row r="84" spans="9:10" x14ac:dyDescent="0.2">
      <c r="I84" s="26"/>
      <c r="J84" s="26"/>
    </row>
    <row r="87" spans="9:10" x14ac:dyDescent="0.2">
      <c r="I87" s="26"/>
      <c r="J87" s="26"/>
    </row>
    <row r="88" spans="9:10" x14ac:dyDescent="0.2">
      <c r="I88" s="26"/>
      <c r="J88" s="26"/>
    </row>
    <row r="89" spans="9:10" x14ac:dyDescent="0.2">
      <c r="I89" s="26"/>
      <c r="J89" s="26"/>
    </row>
    <row r="90" spans="9:10" x14ac:dyDescent="0.2">
      <c r="J90" s="26"/>
    </row>
  </sheetData>
  <mergeCells count="1">
    <mergeCell ref="B6:K6"/>
  </mergeCells>
  <phoneticPr fontId="23" type="noConversion"/>
  <pageMargins left="0.75" right="0.75" top="1" bottom="1" header="0.5" footer="0.5"/>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2:R121"/>
  <sheetViews>
    <sheetView workbookViewId="0">
      <pane ySplit="18" topLeftCell="A3565" activePane="bottomLeft" state="frozen"/>
      <selection pane="bottomLeft" activeCell="A3603" sqref="A3603"/>
    </sheetView>
  </sheetViews>
  <sheetFormatPr defaultColWidth="11" defaultRowHeight="12" x14ac:dyDescent="0.2"/>
  <cols>
    <col min="1" max="11" width="11" style="7"/>
    <col min="12" max="12" width="11" style="12"/>
    <col min="13" max="16384" width="11" style="7"/>
  </cols>
  <sheetData>
    <row r="2" spans="2:18" ht="13.5" x14ac:dyDescent="0.25">
      <c r="B2" s="15" t="s">
        <v>270</v>
      </c>
      <c r="C2" s="9"/>
      <c r="D2" s="9"/>
      <c r="E2" s="9"/>
      <c r="F2" s="9"/>
      <c r="G2" s="9"/>
      <c r="H2" s="9"/>
      <c r="I2" s="9"/>
      <c r="J2" s="9"/>
      <c r="K2" s="15"/>
      <c r="L2" s="9"/>
      <c r="M2" s="9"/>
      <c r="N2" s="9"/>
      <c r="O2" s="9"/>
      <c r="P2" s="9"/>
      <c r="Q2" s="9"/>
    </row>
    <row r="3" spans="2:18" ht="13.5" x14ac:dyDescent="0.25">
      <c r="B3" s="25" t="s">
        <v>148</v>
      </c>
      <c r="C3" s="25"/>
      <c r="D3" s="25"/>
      <c r="E3" s="25"/>
      <c r="F3" s="25"/>
      <c r="G3" s="25"/>
      <c r="H3" s="25"/>
      <c r="I3" s="25"/>
      <c r="J3" s="25"/>
      <c r="K3" s="41"/>
      <c r="L3" s="25"/>
      <c r="M3" s="25"/>
      <c r="N3" s="25"/>
      <c r="O3" s="25"/>
      <c r="P3" s="25"/>
      <c r="Q3" s="25"/>
    </row>
    <row r="4" spans="2:18" ht="13.5" x14ac:dyDescent="0.25">
      <c r="B4" s="35" t="s">
        <v>149</v>
      </c>
      <c r="C4" s="32"/>
      <c r="D4" s="32"/>
      <c r="E4" s="32"/>
      <c r="F4" s="32"/>
      <c r="G4" s="32"/>
      <c r="H4" s="32"/>
      <c r="I4" s="32"/>
      <c r="J4" s="32"/>
      <c r="K4" s="40"/>
      <c r="L4" s="32"/>
      <c r="M4" s="32"/>
      <c r="N4" s="32"/>
      <c r="O4" s="32"/>
      <c r="P4" s="32"/>
      <c r="Q4" s="32"/>
    </row>
    <row r="5" spans="2:18" x14ac:dyDescent="0.2">
      <c r="B5" s="23" t="s">
        <v>254</v>
      </c>
      <c r="C5" s="10"/>
      <c r="D5" s="10"/>
      <c r="E5" s="10"/>
      <c r="F5" s="10"/>
      <c r="G5" s="10"/>
      <c r="H5" s="10"/>
      <c r="I5" s="10"/>
      <c r="J5" s="10"/>
      <c r="K5" s="23"/>
      <c r="L5" s="10"/>
      <c r="M5" s="10"/>
      <c r="N5" s="10"/>
      <c r="O5" s="10"/>
      <c r="P5" s="10"/>
      <c r="Q5" s="10"/>
    </row>
    <row r="6" spans="2:18" x14ac:dyDescent="0.2">
      <c r="B6" s="39" t="s">
        <v>159</v>
      </c>
      <c r="C6" s="10" t="s">
        <v>232</v>
      </c>
      <c r="D6" s="10"/>
      <c r="E6" s="10"/>
      <c r="F6" s="10"/>
      <c r="G6" s="10"/>
      <c r="H6" s="10"/>
      <c r="I6" s="10"/>
      <c r="J6" s="10"/>
      <c r="K6" s="23"/>
      <c r="L6" s="10"/>
      <c r="M6" s="10"/>
      <c r="N6" s="10"/>
      <c r="O6" s="10"/>
      <c r="P6" s="10"/>
      <c r="Q6" s="10"/>
      <c r="R6" s="8"/>
    </row>
    <row r="7" spans="2:18" x14ac:dyDescent="0.2">
      <c r="B7" s="39" t="s">
        <v>158</v>
      </c>
      <c r="C7" s="10" t="s">
        <v>182</v>
      </c>
      <c r="D7" s="10"/>
      <c r="E7" s="10"/>
      <c r="F7" s="10"/>
      <c r="G7" s="10"/>
      <c r="H7" s="10"/>
      <c r="I7" s="10"/>
      <c r="J7" s="10"/>
      <c r="K7" s="23"/>
      <c r="L7" s="10"/>
      <c r="M7" s="10"/>
      <c r="N7" s="10"/>
      <c r="O7" s="10"/>
      <c r="P7" s="10"/>
      <c r="Q7" s="10"/>
      <c r="R7" s="8"/>
    </row>
    <row r="8" spans="2:18" x14ac:dyDescent="0.2">
      <c r="B8" s="39" t="s">
        <v>233</v>
      </c>
      <c r="C8" s="10" t="s">
        <v>93</v>
      </c>
      <c r="D8" s="10"/>
      <c r="E8" s="10"/>
      <c r="F8" s="10"/>
      <c r="G8" s="10"/>
      <c r="H8" s="10"/>
      <c r="I8" s="10"/>
      <c r="J8" s="10"/>
      <c r="K8" s="23"/>
      <c r="L8" s="10"/>
      <c r="M8" s="10"/>
      <c r="N8" s="10"/>
      <c r="O8" s="10"/>
      <c r="P8" s="10"/>
      <c r="Q8" s="10"/>
      <c r="R8" s="8"/>
    </row>
    <row r="9" spans="2:18" x14ac:dyDescent="0.2">
      <c r="B9" s="39" t="s">
        <v>157</v>
      </c>
      <c r="C9" s="10" t="s">
        <v>183</v>
      </c>
      <c r="D9" s="10"/>
      <c r="E9" s="10"/>
      <c r="F9" s="10"/>
      <c r="G9" s="10"/>
      <c r="H9" s="10"/>
      <c r="I9" s="10"/>
      <c r="J9" s="10"/>
      <c r="K9" s="23"/>
      <c r="L9" s="10"/>
      <c r="M9" s="10"/>
      <c r="N9" s="10"/>
      <c r="O9" s="10"/>
      <c r="P9" s="10"/>
      <c r="Q9" s="10"/>
      <c r="R9" s="8"/>
    </row>
    <row r="10" spans="2:18" x14ac:dyDescent="0.2">
      <c r="B10" s="39" t="s">
        <v>160</v>
      </c>
      <c r="C10" s="10" t="s">
        <v>161</v>
      </c>
      <c r="D10" s="10"/>
      <c r="E10" s="37"/>
      <c r="F10" s="10"/>
      <c r="G10" s="10"/>
      <c r="H10" s="10"/>
      <c r="I10" s="10"/>
      <c r="J10" s="10"/>
      <c r="K10" s="23"/>
      <c r="L10" s="10"/>
      <c r="M10" s="10"/>
      <c r="N10" s="10"/>
      <c r="O10" s="10"/>
      <c r="P10" s="10"/>
      <c r="Q10" s="10"/>
      <c r="R10" s="8"/>
    </row>
    <row r="11" spans="2:18" x14ac:dyDescent="0.2">
      <c r="B11" s="39" t="s">
        <v>95</v>
      </c>
      <c r="C11" s="10" t="s">
        <v>94</v>
      </c>
      <c r="D11" s="10"/>
      <c r="E11" s="10"/>
      <c r="F11" s="10"/>
      <c r="G11" s="10"/>
      <c r="H11" s="10"/>
      <c r="I11" s="10"/>
      <c r="J11" s="10"/>
      <c r="K11" s="23"/>
      <c r="L11" s="10"/>
      <c r="M11" s="10"/>
      <c r="N11" s="10"/>
      <c r="O11" s="10"/>
      <c r="P11" s="10"/>
      <c r="Q11" s="10"/>
      <c r="R11" s="8"/>
    </row>
    <row r="12" spans="2:18" x14ac:dyDescent="0.2">
      <c r="B12" s="52" t="s">
        <v>96</v>
      </c>
      <c r="C12" s="10" t="s">
        <v>135</v>
      </c>
      <c r="D12" s="10"/>
      <c r="E12" s="10"/>
      <c r="F12" s="10"/>
      <c r="G12" s="10"/>
      <c r="H12" s="10"/>
      <c r="I12" s="10"/>
      <c r="J12" s="10"/>
      <c r="K12" s="23"/>
      <c r="L12" s="10"/>
      <c r="M12" s="10"/>
      <c r="N12" s="10"/>
      <c r="O12" s="10"/>
      <c r="P12" s="10"/>
      <c r="Q12" s="10"/>
      <c r="R12" s="8"/>
    </row>
    <row r="13" spans="2:18" x14ac:dyDescent="0.2">
      <c r="B13" s="39" t="s">
        <v>234</v>
      </c>
      <c r="C13" s="10" t="s">
        <v>125</v>
      </c>
      <c r="D13" s="10"/>
      <c r="E13" s="10"/>
      <c r="F13" s="10"/>
      <c r="G13" s="10"/>
      <c r="H13" s="10"/>
      <c r="I13" s="10"/>
      <c r="J13" s="10"/>
      <c r="K13" s="23"/>
      <c r="L13" s="10"/>
      <c r="M13" s="10"/>
      <c r="N13" s="10"/>
      <c r="O13" s="10"/>
      <c r="P13" s="10"/>
      <c r="Q13" s="10"/>
      <c r="R13" s="8"/>
    </row>
    <row r="14" spans="2:18" x14ac:dyDescent="0.2">
      <c r="B14" s="39" t="s">
        <v>97</v>
      </c>
      <c r="C14" s="10" t="s">
        <v>184</v>
      </c>
      <c r="D14" s="10"/>
      <c r="E14" s="10"/>
      <c r="F14" s="10"/>
      <c r="G14" s="10"/>
      <c r="H14" s="10"/>
      <c r="I14" s="10"/>
      <c r="J14" s="10"/>
      <c r="K14" s="23"/>
      <c r="L14" s="10"/>
      <c r="M14" s="10"/>
      <c r="N14" s="10"/>
      <c r="O14" s="10"/>
      <c r="P14" s="10"/>
      <c r="Q14" s="10"/>
      <c r="R14" s="8"/>
    </row>
    <row r="15" spans="2:18" x14ac:dyDescent="0.2">
      <c r="B15" s="39"/>
      <c r="C15" s="10"/>
      <c r="D15" s="10"/>
      <c r="E15" s="10"/>
      <c r="F15" s="10"/>
      <c r="G15" s="10"/>
      <c r="H15" s="10"/>
      <c r="I15" s="10"/>
      <c r="J15" s="10"/>
      <c r="K15" s="23"/>
      <c r="L15" s="10"/>
      <c r="M15" s="10"/>
      <c r="N15" s="10"/>
      <c r="O15" s="10"/>
      <c r="P15" s="10"/>
      <c r="Q15" s="10"/>
      <c r="R15" s="8"/>
    </row>
    <row r="16" spans="2:18" s="62" customFormat="1" x14ac:dyDescent="0.2">
      <c r="B16" s="91"/>
      <c r="K16" s="92"/>
    </row>
    <row r="17" spans="1:12" ht="12.75" customHeight="1" x14ac:dyDescent="0.25">
      <c r="A17" s="45"/>
      <c r="B17" s="93" t="s">
        <v>179</v>
      </c>
      <c r="C17" s="46"/>
      <c r="D17" s="93" t="s">
        <v>310</v>
      </c>
      <c r="E17" s="47"/>
      <c r="F17" s="48"/>
      <c r="G17" s="46"/>
      <c r="H17" s="46"/>
      <c r="I17" s="46"/>
      <c r="J17" s="46"/>
    </row>
    <row r="18" spans="1:12" x14ac:dyDescent="0.2">
      <c r="A18" s="28" t="s">
        <v>134</v>
      </c>
      <c r="B18" s="93" t="s">
        <v>180</v>
      </c>
      <c r="C18" s="28"/>
      <c r="D18" s="89" t="s">
        <v>139</v>
      </c>
      <c r="E18" s="89" t="s">
        <v>140</v>
      </c>
      <c r="F18" s="89" t="s">
        <v>235</v>
      </c>
      <c r="G18" s="89" t="s">
        <v>141</v>
      </c>
      <c r="H18" s="89" t="s">
        <v>236</v>
      </c>
      <c r="I18" s="89" t="s">
        <v>143</v>
      </c>
      <c r="J18" s="90" t="s">
        <v>96</v>
      </c>
      <c r="K18" s="89" t="s">
        <v>234</v>
      </c>
      <c r="L18" s="89" t="s">
        <v>142</v>
      </c>
    </row>
    <row r="19" spans="1:12" ht="15.75" x14ac:dyDescent="0.25">
      <c r="A19" s="7">
        <v>1959</v>
      </c>
      <c r="B19" s="26">
        <v>0.83722914062866183</v>
      </c>
      <c r="C19" s="26"/>
      <c r="D19" s="29">
        <v>0.79</v>
      </c>
      <c r="E19" s="29">
        <v>2.02</v>
      </c>
      <c r="F19" s="29">
        <v>0.42</v>
      </c>
      <c r="G19" s="29">
        <v>-0.83</v>
      </c>
      <c r="H19" s="29">
        <v>0.85</v>
      </c>
      <c r="I19"/>
      <c r="J19" s="29">
        <v>-0.5</v>
      </c>
      <c r="K19" s="29">
        <v>-0.23</v>
      </c>
      <c r="L19" s="29">
        <v>-0.54</v>
      </c>
    </row>
    <row r="20" spans="1:12" ht="15.75" x14ac:dyDescent="0.25">
      <c r="A20" s="7">
        <v>1960</v>
      </c>
      <c r="B20" s="26">
        <v>1.5104933970530894</v>
      </c>
      <c r="C20" s="26"/>
      <c r="D20" s="29">
        <v>0.75</v>
      </c>
      <c r="E20" s="29">
        <v>1.53</v>
      </c>
      <c r="F20" s="29">
        <v>1.1599999999999999</v>
      </c>
      <c r="G20" s="29">
        <v>0.81</v>
      </c>
      <c r="H20" s="29">
        <v>1.57</v>
      </c>
      <c r="I20"/>
      <c r="J20" s="29">
        <v>1.18</v>
      </c>
      <c r="K20" s="29">
        <v>2.38</v>
      </c>
      <c r="L20" s="29">
        <v>0.25</v>
      </c>
    </row>
    <row r="21" spans="1:12" ht="15.75" x14ac:dyDescent="0.25">
      <c r="A21" s="7">
        <v>1961</v>
      </c>
      <c r="B21" s="26">
        <v>1.5219870222462273</v>
      </c>
      <c r="C21" s="26"/>
      <c r="D21" s="29">
        <v>0.3</v>
      </c>
      <c r="E21" s="29">
        <v>1.71</v>
      </c>
      <c r="F21" s="29">
        <v>-7.0000000000000007E-2</v>
      </c>
      <c r="G21" s="29">
        <v>-0.55000000000000004</v>
      </c>
      <c r="H21" s="29">
        <v>0.65</v>
      </c>
      <c r="I21"/>
      <c r="J21" s="29">
        <v>-0.28999999999999998</v>
      </c>
      <c r="K21" s="29">
        <v>1.29</v>
      </c>
      <c r="L21" s="29">
        <v>-0.38</v>
      </c>
    </row>
    <row r="22" spans="1:12" ht="15.75" x14ac:dyDescent="0.25">
      <c r="A22" s="7">
        <v>1962</v>
      </c>
      <c r="B22" s="26">
        <v>2.0947413558715149</v>
      </c>
      <c r="C22" s="26"/>
      <c r="D22" s="29">
        <v>0.79</v>
      </c>
      <c r="E22" s="29">
        <v>2.37</v>
      </c>
      <c r="F22" s="29">
        <v>1.25</v>
      </c>
      <c r="G22" s="29">
        <v>0.56999999999999995</v>
      </c>
      <c r="H22" s="29">
        <v>0.79</v>
      </c>
      <c r="I22"/>
      <c r="J22" s="29">
        <v>0.68</v>
      </c>
      <c r="K22" s="29">
        <v>2.38</v>
      </c>
      <c r="L22" s="29">
        <v>0.26</v>
      </c>
    </row>
    <row r="23" spans="1:12" ht="15.75" x14ac:dyDescent="0.25">
      <c r="A23" s="7">
        <v>1963</v>
      </c>
      <c r="B23" s="26">
        <v>2.0627668380107615</v>
      </c>
      <c r="C23" s="26"/>
      <c r="D23" s="29">
        <v>-1.2</v>
      </c>
      <c r="E23" s="29">
        <v>1.81</v>
      </c>
      <c r="F23" s="29">
        <v>0.26</v>
      </c>
      <c r="G23" s="29">
        <v>-0.37</v>
      </c>
      <c r="H23" s="29">
        <v>0.46</v>
      </c>
      <c r="I23"/>
      <c r="J23" s="29">
        <v>0.33</v>
      </c>
      <c r="K23" s="29">
        <v>1.08</v>
      </c>
      <c r="L23" s="29">
        <v>0.02</v>
      </c>
    </row>
    <row r="24" spans="1:12" ht="15.75" x14ac:dyDescent="0.25">
      <c r="A24" s="7">
        <v>1964</v>
      </c>
      <c r="B24" s="26">
        <v>2.1153928099934052</v>
      </c>
      <c r="C24" s="26"/>
      <c r="D24" s="29">
        <v>0.87</v>
      </c>
      <c r="E24" s="29">
        <v>2.37</v>
      </c>
      <c r="F24" s="29">
        <v>1.39</v>
      </c>
      <c r="G24" s="29">
        <v>0.47</v>
      </c>
      <c r="H24" s="29">
        <v>1.83</v>
      </c>
      <c r="I24"/>
      <c r="J24" s="29">
        <v>0.69</v>
      </c>
      <c r="K24" s="29">
        <v>2.68</v>
      </c>
      <c r="L24" s="29">
        <v>0.31</v>
      </c>
    </row>
    <row r="25" spans="1:12" ht="15.75" x14ac:dyDescent="0.25">
      <c r="A25" s="7">
        <v>1965</v>
      </c>
      <c r="B25" s="26">
        <v>0.84326695762481485</v>
      </c>
      <c r="C25" s="26"/>
      <c r="D25" s="29">
        <v>0.41</v>
      </c>
      <c r="E25" s="29">
        <v>1.25</v>
      </c>
      <c r="F25" s="29">
        <v>0.25</v>
      </c>
      <c r="G25" s="29">
        <v>0.05</v>
      </c>
      <c r="H25" s="29">
        <v>0.62</v>
      </c>
      <c r="I25"/>
      <c r="J25" s="29">
        <v>-0.79</v>
      </c>
      <c r="K25" s="29">
        <v>1.45</v>
      </c>
      <c r="L25" s="29">
        <v>-0.73</v>
      </c>
    </row>
    <row r="26" spans="1:12" ht="15.75" x14ac:dyDescent="0.25">
      <c r="A26" s="7">
        <v>1966</v>
      </c>
      <c r="B26" s="26">
        <v>1.0233649464993517</v>
      </c>
      <c r="C26" s="26"/>
      <c r="D26" s="29">
        <v>0.65</v>
      </c>
      <c r="E26" s="29">
        <v>1.71</v>
      </c>
      <c r="F26" s="29">
        <v>0.77</v>
      </c>
      <c r="G26" s="29">
        <v>0.27</v>
      </c>
      <c r="H26" s="29">
        <v>0.81</v>
      </c>
      <c r="I26"/>
      <c r="J26" s="29">
        <v>0.8</v>
      </c>
      <c r="K26" s="29">
        <v>0.7</v>
      </c>
      <c r="L26" s="29">
        <v>-0.4</v>
      </c>
    </row>
    <row r="27" spans="1:12" ht="15.75" x14ac:dyDescent="0.25">
      <c r="A27" s="7">
        <v>1967</v>
      </c>
      <c r="B27" s="26">
        <v>2.4129408077801586</v>
      </c>
      <c r="C27" s="26"/>
      <c r="D27" s="29">
        <v>0.1</v>
      </c>
      <c r="E27" s="29">
        <v>2.36</v>
      </c>
      <c r="F27" s="29">
        <v>1.64</v>
      </c>
      <c r="G27" s="29">
        <v>0.56999999999999995</v>
      </c>
      <c r="H27" s="29">
        <v>1.8</v>
      </c>
      <c r="I27"/>
      <c r="J27" s="29">
        <v>1.61</v>
      </c>
      <c r="K27" s="29">
        <v>1.96</v>
      </c>
      <c r="L27" s="29">
        <v>1.47</v>
      </c>
    </row>
    <row r="28" spans="1:12" ht="15.75" x14ac:dyDescent="0.25">
      <c r="A28" s="7">
        <v>1968</v>
      </c>
      <c r="B28" s="26">
        <v>1.7790474391480837</v>
      </c>
      <c r="C28" s="26"/>
      <c r="D28" s="29">
        <v>0.15</v>
      </c>
      <c r="E28" s="29">
        <v>2.8</v>
      </c>
      <c r="F28" s="29">
        <v>3.39</v>
      </c>
      <c r="G28" s="29">
        <v>1.75</v>
      </c>
      <c r="H28" s="29">
        <v>1.76</v>
      </c>
      <c r="I28"/>
      <c r="J28" s="29">
        <v>1.3</v>
      </c>
      <c r="K28" s="29">
        <v>2.73</v>
      </c>
      <c r="L28" s="29">
        <v>1.25</v>
      </c>
    </row>
    <row r="29" spans="1:12" ht="15.75" x14ac:dyDescent="0.25">
      <c r="A29" s="7">
        <v>1969</v>
      </c>
      <c r="B29" s="26">
        <v>1.2142252955742747</v>
      </c>
      <c r="C29" s="26"/>
      <c r="D29" s="29">
        <v>0.3</v>
      </c>
      <c r="E29" s="29">
        <v>1.29</v>
      </c>
      <c r="F29" s="29">
        <v>1.28</v>
      </c>
      <c r="G29" s="29">
        <v>-0.16</v>
      </c>
      <c r="H29" s="29">
        <v>0.47</v>
      </c>
      <c r="I29"/>
      <c r="J29" s="29">
        <v>0.14000000000000001</v>
      </c>
      <c r="K29" s="29">
        <v>0.98</v>
      </c>
      <c r="L29" s="29">
        <v>-1.72</v>
      </c>
    </row>
    <row r="30" spans="1:12" ht="15.75" x14ac:dyDescent="0.25">
      <c r="A30" s="7">
        <v>1970</v>
      </c>
      <c r="B30" s="26">
        <v>1.9351122540619108</v>
      </c>
      <c r="C30" s="26"/>
      <c r="D30" s="29">
        <v>1.03</v>
      </c>
      <c r="E30" s="29">
        <v>1.75</v>
      </c>
      <c r="F30" s="29">
        <v>-0.26</v>
      </c>
      <c r="G30" s="29">
        <v>-0.19</v>
      </c>
      <c r="H30" s="29">
        <v>1.1200000000000001</v>
      </c>
      <c r="I30"/>
      <c r="J30" s="29">
        <v>-0.43</v>
      </c>
      <c r="K30" s="29">
        <v>1.08</v>
      </c>
      <c r="L30" s="29">
        <v>-1.07</v>
      </c>
    </row>
    <row r="31" spans="1:12" ht="15.75" x14ac:dyDescent="0.25">
      <c r="A31" s="7">
        <v>1971</v>
      </c>
      <c r="B31" s="26">
        <v>2.7014219111314222</v>
      </c>
      <c r="C31" s="26"/>
      <c r="D31" s="29">
        <v>0.69</v>
      </c>
      <c r="E31" s="29">
        <v>3.2</v>
      </c>
      <c r="F31" s="29">
        <v>2.61</v>
      </c>
      <c r="G31" s="29">
        <v>2.38</v>
      </c>
      <c r="H31" s="29">
        <v>2.42</v>
      </c>
      <c r="I31"/>
      <c r="J31" s="29">
        <v>1.6</v>
      </c>
      <c r="K31" s="29">
        <v>3.96</v>
      </c>
      <c r="L31" s="29">
        <v>1.77</v>
      </c>
    </row>
    <row r="32" spans="1:12" ht="15.75" x14ac:dyDescent="0.25">
      <c r="A32" s="7">
        <v>1972</v>
      </c>
      <c r="B32" s="26">
        <v>0.98307437934546371</v>
      </c>
      <c r="C32" s="26"/>
      <c r="D32" s="29">
        <v>-0.1</v>
      </c>
      <c r="E32" s="29">
        <v>1.85</v>
      </c>
      <c r="F32" s="29">
        <v>2.04</v>
      </c>
      <c r="G32" s="29">
        <v>1.07</v>
      </c>
      <c r="H32" s="29">
        <v>0.94</v>
      </c>
      <c r="I32"/>
      <c r="J32" s="29">
        <v>1.07</v>
      </c>
      <c r="K32" s="29">
        <v>1.08</v>
      </c>
      <c r="L32" s="29">
        <v>0.56000000000000005</v>
      </c>
    </row>
    <row r="33" spans="1:12" ht="15.75" x14ac:dyDescent="0.25">
      <c r="A33" s="7">
        <v>1973</v>
      </c>
      <c r="B33" s="26">
        <v>1.2672483260457559</v>
      </c>
      <c r="C33" s="26"/>
      <c r="D33" s="29">
        <v>1.78</v>
      </c>
      <c r="E33" s="29">
        <v>2.12</v>
      </c>
      <c r="F33" s="29">
        <v>-0.09</v>
      </c>
      <c r="G33" s="29">
        <v>0.82</v>
      </c>
      <c r="H33" s="29">
        <v>2.0099999999999998</v>
      </c>
      <c r="I33"/>
      <c r="J33" s="29">
        <v>1.35</v>
      </c>
      <c r="K33" s="29">
        <v>2.37</v>
      </c>
      <c r="L33" s="29">
        <v>-0.49</v>
      </c>
    </row>
    <row r="34" spans="1:12" ht="15.75" x14ac:dyDescent="0.25">
      <c r="A34" s="7">
        <v>1974</v>
      </c>
      <c r="B34" s="26">
        <v>3.01598424069961</v>
      </c>
      <c r="C34" s="26"/>
      <c r="D34" s="29">
        <v>3.09</v>
      </c>
      <c r="E34" s="29">
        <v>2.83</v>
      </c>
      <c r="F34" s="29">
        <v>2.87</v>
      </c>
      <c r="G34" s="29">
        <v>3.4</v>
      </c>
      <c r="H34" s="29">
        <v>2.89</v>
      </c>
      <c r="I34"/>
      <c r="J34" s="29">
        <v>3.59</v>
      </c>
      <c r="K34" s="29">
        <v>6.59</v>
      </c>
      <c r="L34" s="29">
        <v>3.54</v>
      </c>
    </row>
    <row r="35" spans="1:12" ht="15.75" x14ac:dyDescent="0.25">
      <c r="A35" s="7">
        <v>1975</v>
      </c>
      <c r="B35" s="26">
        <v>1.713096344602026</v>
      </c>
      <c r="C35" s="26"/>
      <c r="D35" s="29">
        <v>0.25</v>
      </c>
      <c r="E35" s="29">
        <v>2.83</v>
      </c>
      <c r="F35" s="29">
        <v>1.02</v>
      </c>
      <c r="G35" s="29">
        <v>2.11</v>
      </c>
      <c r="H35" s="29">
        <v>1.86</v>
      </c>
      <c r="I35"/>
      <c r="J35" s="29">
        <v>1.35</v>
      </c>
      <c r="K35" s="29">
        <v>4.51</v>
      </c>
      <c r="L35" s="29">
        <v>2.16</v>
      </c>
    </row>
    <row r="36" spans="1:12" ht="15.75" x14ac:dyDescent="0.25">
      <c r="A36" s="7">
        <v>1976</v>
      </c>
      <c r="B36" s="26">
        <v>2.5202168620845349</v>
      </c>
      <c r="C36" s="26"/>
      <c r="D36" s="29">
        <v>0.99</v>
      </c>
      <c r="E36" s="29">
        <v>3.81</v>
      </c>
      <c r="F36" s="29">
        <v>4</v>
      </c>
      <c r="G36" s="29">
        <v>2.99</v>
      </c>
      <c r="H36" s="29">
        <v>2.44</v>
      </c>
      <c r="I36"/>
      <c r="J36" s="29">
        <v>2.7</v>
      </c>
      <c r="K36" s="29">
        <v>4.8899999999999997</v>
      </c>
      <c r="L36" s="29">
        <v>2.2799999999999998</v>
      </c>
    </row>
    <row r="37" spans="1:12" ht="15.75" x14ac:dyDescent="0.25">
      <c r="A37" s="7">
        <v>1977</v>
      </c>
      <c r="B37" s="26">
        <v>0.6023118389555453</v>
      </c>
      <c r="C37" s="26"/>
      <c r="D37" s="29">
        <v>0.74</v>
      </c>
      <c r="E37" s="29">
        <v>2.39</v>
      </c>
      <c r="F37" s="29">
        <v>0.94</v>
      </c>
      <c r="G37" s="29">
        <v>1.89</v>
      </c>
      <c r="H37" s="29">
        <v>2.77</v>
      </c>
      <c r="I37"/>
      <c r="J37" s="29">
        <v>0.94</v>
      </c>
      <c r="K37" s="29">
        <v>3.08</v>
      </c>
      <c r="L37" s="29">
        <v>0.74</v>
      </c>
    </row>
    <row r="38" spans="1:12" ht="15.75" x14ac:dyDescent="0.25">
      <c r="A38" s="7">
        <v>1978</v>
      </c>
      <c r="B38" s="26">
        <v>1.9253472030260392</v>
      </c>
      <c r="C38" s="26"/>
      <c r="D38" s="29">
        <v>2.7</v>
      </c>
      <c r="E38" s="29">
        <v>3</v>
      </c>
      <c r="F38" s="29">
        <v>2.23</v>
      </c>
      <c r="G38" s="29">
        <v>2.0299999999999998</v>
      </c>
      <c r="H38" s="29">
        <v>2.2999999999999998</v>
      </c>
      <c r="I38"/>
      <c r="J38" s="29">
        <v>2.2000000000000002</v>
      </c>
      <c r="K38" s="29">
        <v>4.6900000000000004</v>
      </c>
      <c r="L38" s="29">
        <v>0.7</v>
      </c>
    </row>
    <row r="39" spans="1:12" ht="15" customHeight="1" x14ac:dyDescent="0.2">
      <c r="A39" s="7">
        <v>1979</v>
      </c>
      <c r="B39" s="26">
        <v>0.66556904596027211</v>
      </c>
      <c r="C39" s="26"/>
      <c r="D39" s="3">
        <v>0.88</v>
      </c>
      <c r="E39" s="3">
        <v>2.77</v>
      </c>
      <c r="F39" s="3">
        <v>0.79</v>
      </c>
      <c r="G39" s="3">
        <v>1</v>
      </c>
      <c r="H39" s="3">
        <v>1</v>
      </c>
      <c r="I39" s="1"/>
      <c r="J39" s="3">
        <v>0.78</v>
      </c>
      <c r="K39" s="3">
        <v>2.13</v>
      </c>
      <c r="L39" s="3">
        <v>7.0000000000000007E-2</v>
      </c>
    </row>
    <row r="40" spans="1:12" ht="15" customHeight="1" x14ac:dyDescent="0.2">
      <c r="A40" s="7">
        <v>1980</v>
      </c>
      <c r="B40" s="26">
        <v>1.0691126691501471</v>
      </c>
      <c r="C40" s="26"/>
      <c r="D40" s="3">
        <v>0.56000000000000005</v>
      </c>
      <c r="E40" s="153">
        <v>1.5349999999999999</v>
      </c>
      <c r="F40" s="3">
        <v>-0.26</v>
      </c>
      <c r="G40" s="3">
        <v>0.56000000000000005</v>
      </c>
      <c r="H40" s="3">
        <v>1.1100000000000001</v>
      </c>
      <c r="I40" s="1"/>
      <c r="J40" s="3">
        <v>0.25</v>
      </c>
      <c r="K40" s="3">
        <v>1.81</v>
      </c>
      <c r="L40" s="153">
        <v>0.45200000000000001</v>
      </c>
    </row>
    <row r="41" spans="1:12" ht="15" customHeight="1" x14ac:dyDescent="0.2">
      <c r="A41" s="7">
        <v>1981</v>
      </c>
      <c r="B41" s="26">
        <v>2.1511233294235281</v>
      </c>
      <c r="C41" s="26"/>
      <c r="D41" s="3">
        <v>2.11</v>
      </c>
      <c r="E41" s="153">
        <v>2.032</v>
      </c>
      <c r="F41" s="3">
        <v>0.5</v>
      </c>
      <c r="G41" s="3">
        <v>0.96</v>
      </c>
      <c r="H41" s="3">
        <v>2.14</v>
      </c>
      <c r="I41" s="3">
        <v>3.14</v>
      </c>
      <c r="J41" s="3">
        <v>2</v>
      </c>
      <c r="K41" s="3">
        <v>3.6</v>
      </c>
      <c r="L41" s="153">
        <v>2.3149999999999999</v>
      </c>
    </row>
    <row r="42" spans="1:12" ht="15" customHeight="1" x14ac:dyDescent="0.2">
      <c r="A42" s="7">
        <v>1982</v>
      </c>
      <c r="B42" s="26">
        <v>2.3835439662211142</v>
      </c>
      <c r="C42" s="26"/>
      <c r="D42" s="3">
        <v>0.78</v>
      </c>
      <c r="E42" s="153">
        <v>2.3759999999999999</v>
      </c>
      <c r="F42" s="3">
        <v>1.26</v>
      </c>
      <c r="G42" s="3">
        <v>1.1200000000000001</v>
      </c>
      <c r="H42" s="3">
        <v>1.1499999999999999</v>
      </c>
      <c r="I42" s="3">
        <v>2.1800000000000002</v>
      </c>
      <c r="J42" s="3">
        <v>0.57999999999999996</v>
      </c>
      <c r="K42" s="3">
        <v>1.5</v>
      </c>
      <c r="L42" s="153">
        <v>1.2929999999999999</v>
      </c>
    </row>
    <row r="43" spans="1:12" ht="15" customHeight="1" x14ac:dyDescent="0.2">
      <c r="A43" s="7">
        <v>1983</v>
      </c>
      <c r="B43" s="26">
        <v>0.59374330505540573</v>
      </c>
      <c r="C43" s="26"/>
      <c r="D43" s="3">
        <v>0.45</v>
      </c>
      <c r="E43" s="153">
        <v>1.248</v>
      </c>
      <c r="F43" s="3">
        <v>-1.1499999999999999</v>
      </c>
      <c r="G43" s="3">
        <v>-1.01</v>
      </c>
      <c r="H43" s="3">
        <v>0.51</v>
      </c>
      <c r="I43" s="3">
        <v>0.37</v>
      </c>
      <c r="J43" s="3">
        <v>-0.74</v>
      </c>
      <c r="K43" s="3">
        <v>-1.01</v>
      </c>
      <c r="L43" s="153">
        <v>3.0000000000000001E-3</v>
      </c>
    </row>
    <row r="44" spans="1:12" ht="15" customHeight="1" x14ac:dyDescent="0.2">
      <c r="A44" s="7">
        <v>1984</v>
      </c>
      <c r="B44" s="26">
        <v>2.142760154071552</v>
      </c>
      <c r="C44" s="26"/>
      <c r="D44" s="3">
        <v>1.97</v>
      </c>
      <c r="E44" s="153">
        <v>2.0569999999999999</v>
      </c>
      <c r="F44" s="3">
        <v>2.42</v>
      </c>
      <c r="G44" s="3">
        <v>2.2599999999999998</v>
      </c>
      <c r="H44" s="3">
        <v>2.11</v>
      </c>
      <c r="I44" s="3">
        <v>3.57</v>
      </c>
      <c r="J44" s="3">
        <v>1.62</v>
      </c>
      <c r="K44" s="3">
        <v>3.18</v>
      </c>
      <c r="L44" s="153">
        <v>1.6970000000000001</v>
      </c>
    </row>
    <row r="45" spans="1:12" ht="15" customHeight="1" x14ac:dyDescent="0.2">
      <c r="A45" s="7">
        <v>1985</v>
      </c>
      <c r="B45" s="26">
        <v>1.5471128357930541</v>
      </c>
      <c r="C45" s="26"/>
      <c r="D45" s="3">
        <v>1.71</v>
      </c>
      <c r="E45" s="153">
        <v>2.1539999999999999</v>
      </c>
      <c r="F45" s="3">
        <v>3.02</v>
      </c>
      <c r="G45" s="3">
        <v>2.68</v>
      </c>
      <c r="H45" s="3">
        <v>2.71</v>
      </c>
      <c r="I45" s="3">
        <v>3.57</v>
      </c>
      <c r="J45" s="3">
        <v>2.25</v>
      </c>
      <c r="K45" s="3">
        <v>3.5</v>
      </c>
      <c r="L45" s="153">
        <v>1.66</v>
      </c>
    </row>
    <row r="46" spans="1:12" ht="15" customHeight="1" x14ac:dyDescent="0.2">
      <c r="A46" s="7">
        <v>1986</v>
      </c>
      <c r="B46" s="26">
        <v>3.017743688920036</v>
      </c>
      <c r="C46" s="26"/>
      <c r="D46" s="3">
        <v>0.93</v>
      </c>
      <c r="E46" s="153">
        <v>2.8370000000000002</v>
      </c>
      <c r="F46" s="3">
        <v>2.5</v>
      </c>
      <c r="G46" s="3">
        <v>1.51</v>
      </c>
      <c r="H46" s="3">
        <v>2.33</v>
      </c>
      <c r="I46" s="3">
        <v>2.42</v>
      </c>
      <c r="J46" s="3">
        <v>1.78</v>
      </c>
      <c r="K46" s="3">
        <v>2.1</v>
      </c>
      <c r="L46" s="153">
        <v>1.341</v>
      </c>
    </row>
    <row r="47" spans="1:12" ht="15" customHeight="1" x14ac:dyDescent="0.2">
      <c r="A47" s="7">
        <v>1987</v>
      </c>
      <c r="B47" s="26">
        <v>-0.40799791202876601</v>
      </c>
      <c r="C47" s="26"/>
      <c r="D47" s="3">
        <v>-0.08</v>
      </c>
      <c r="E47" s="153">
        <v>1.6160000000000001</v>
      </c>
      <c r="F47" s="3">
        <v>0.31</v>
      </c>
      <c r="G47" s="3">
        <v>0</v>
      </c>
      <c r="H47" s="3">
        <v>0.55000000000000004</v>
      </c>
      <c r="I47" s="2">
        <v>0.92</v>
      </c>
      <c r="J47" s="3">
        <v>0.17</v>
      </c>
      <c r="K47" s="3">
        <v>-1.2</v>
      </c>
      <c r="L47" s="153">
        <v>4.3999999999999997E-2</v>
      </c>
    </row>
    <row r="48" spans="1:12" ht="15" customHeight="1" x14ac:dyDescent="0.2">
      <c r="A48" s="7">
        <v>1988</v>
      </c>
      <c r="B48" s="26">
        <v>0.8021295550573182</v>
      </c>
      <c r="C48" s="26"/>
      <c r="D48" s="3">
        <v>1.43</v>
      </c>
      <c r="E48" s="153">
        <v>2.6549999999999998</v>
      </c>
      <c r="F48" s="3">
        <v>0.25</v>
      </c>
      <c r="G48" s="3">
        <v>0.55000000000000004</v>
      </c>
      <c r="H48" s="3">
        <v>2.2999999999999998</v>
      </c>
      <c r="I48" s="3">
        <v>1.96</v>
      </c>
      <c r="J48" s="3">
        <v>1.91</v>
      </c>
      <c r="K48" s="3">
        <v>1.26</v>
      </c>
      <c r="L48" s="153">
        <v>1.7629999999999999</v>
      </c>
    </row>
    <row r="49" spans="1:12" ht="15" customHeight="1" x14ac:dyDescent="0.2">
      <c r="A49" s="7">
        <v>1989</v>
      </c>
      <c r="B49" s="26">
        <v>2.9130504369264338</v>
      </c>
      <c r="C49" s="26"/>
      <c r="D49" s="3">
        <v>2.83</v>
      </c>
      <c r="E49" s="153">
        <v>3.6349999999999998</v>
      </c>
      <c r="F49" s="3">
        <v>2.65</v>
      </c>
      <c r="G49" s="3">
        <v>2.79</v>
      </c>
      <c r="H49" s="3">
        <v>2.6</v>
      </c>
      <c r="I49" s="3">
        <v>4.42</v>
      </c>
      <c r="J49" s="3">
        <v>2.65</v>
      </c>
      <c r="K49" s="3">
        <v>3.71</v>
      </c>
      <c r="L49" s="153">
        <v>3.4830000000000001</v>
      </c>
    </row>
    <row r="50" spans="1:12" ht="15" customHeight="1" x14ac:dyDescent="0.2">
      <c r="A50" s="7">
        <v>1990</v>
      </c>
      <c r="B50" s="26">
        <v>3.0829854957037934</v>
      </c>
      <c r="C50" s="26"/>
      <c r="D50" s="3">
        <v>1.05</v>
      </c>
      <c r="E50" s="153">
        <v>1.7949999999999999</v>
      </c>
      <c r="F50" s="3">
        <v>1.58</v>
      </c>
      <c r="G50" s="3">
        <v>1.69</v>
      </c>
      <c r="H50" s="3">
        <v>2.14</v>
      </c>
      <c r="I50" s="3">
        <v>0.69</v>
      </c>
      <c r="J50" s="3">
        <v>1.23</v>
      </c>
      <c r="K50" s="3">
        <v>1.3</v>
      </c>
      <c r="L50" s="153">
        <v>1.383</v>
      </c>
    </row>
    <row r="51" spans="1:12" ht="15" customHeight="1" x14ac:dyDescent="0.2">
      <c r="A51" s="7">
        <v>1991</v>
      </c>
      <c r="B51" s="26">
        <v>4.0420109720959232</v>
      </c>
      <c r="C51" s="26"/>
      <c r="D51" s="3">
        <v>0.68</v>
      </c>
      <c r="E51" s="153">
        <v>2.577</v>
      </c>
      <c r="F51" s="3">
        <v>0.82</v>
      </c>
      <c r="G51" s="3">
        <v>1.3</v>
      </c>
      <c r="H51" s="3">
        <v>2.67</v>
      </c>
      <c r="I51" s="3">
        <v>3.82</v>
      </c>
      <c r="J51" s="3">
        <v>2.0699999999999998</v>
      </c>
      <c r="K51" s="3">
        <v>2.0699999999999998</v>
      </c>
      <c r="L51" s="153">
        <v>2.0350000000000001</v>
      </c>
    </row>
    <row r="52" spans="1:12" ht="15" customHeight="1" x14ac:dyDescent="0.2">
      <c r="A52" s="7">
        <v>1992</v>
      </c>
      <c r="B52" s="26">
        <v>4.0285941407783561</v>
      </c>
      <c r="C52" s="26"/>
      <c r="D52" s="3">
        <v>1.22</v>
      </c>
      <c r="E52" s="153">
        <v>3.3759999999999999</v>
      </c>
      <c r="F52" s="3">
        <v>3.66</v>
      </c>
      <c r="G52" s="3">
        <v>2.1800000000000002</v>
      </c>
      <c r="H52" s="3">
        <v>2</v>
      </c>
      <c r="I52" s="3">
        <v>3.83</v>
      </c>
      <c r="J52" s="3">
        <v>1.33</v>
      </c>
      <c r="K52" s="3">
        <v>1.87</v>
      </c>
      <c r="L52" s="153">
        <v>1.4690000000000001</v>
      </c>
    </row>
    <row r="53" spans="1:12" ht="15" customHeight="1" x14ac:dyDescent="0.2">
      <c r="A53" s="7">
        <v>1993</v>
      </c>
      <c r="B53" s="26">
        <v>2.8019978274341897</v>
      </c>
      <c r="C53" s="26"/>
      <c r="D53" s="3">
        <v>1.79</v>
      </c>
      <c r="E53" s="153">
        <v>2.94</v>
      </c>
      <c r="F53" s="3">
        <v>2.59</v>
      </c>
      <c r="G53" s="3">
        <v>2.5299999999999998</v>
      </c>
      <c r="H53" s="3">
        <v>3.05</v>
      </c>
      <c r="I53" s="3">
        <v>4.2300000000000004</v>
      </c>
      <c r="J53" s="3">
        <v>1.97</v>
      </c>
      <c r="K53" s="3">
        <v>3.38</v>
      </c>
      <c r="L53" s="153">
        <v>1.2150000000000001</v>
      </c>
    </row>
    <row r="54" spans="1:12" ht="15" customHeight="1" x14ac:dyDescent="0.2">
      <c r="A54" s="7">
        <v>1994</v>
      </c>
      <c r="B54" s="26">
        <v>2.0042352536092252</v>
      </c>
      <c r="C54" s="26"/>
      <c r="D54" s="3">
        <v>1.1499999999999999</v>
      </c>
      <c r="E54" s="153">
        <v>2.2789999999999999</v>
      </c>
      <c r="F54" s="3">
        <v>0.25</v>
      </c>
      <c r="G54" s="3">
        <v>1.52</v>
      </c>
      <c r="H54" s="3">
        <v>2.12</v>
      </c>
      <c r="I54" s="3">
        <v>2.96</v>
      </c>
      <c r="J54" s="3">
        <v>1.45</v>
      </c>
      <c r="K54" s="3">
        <v>2.19</v>
      </c>
      <c r="L54" s="153">
        <v>2.0110000000000001</v>
      </c>
    </row>
    <row r="55" spans="1:12" ht="15" customHeight="1" x14ac:dyDescent="0.2">
      <c r="A55" s="7">
        <v>1995</v>
      </c>
      <c r="B55" s="26">
        <v>1.711737248706048</v>
      </c>
      <c r="C55" s="26"/>
      <c r="D55" s="3">
        <v>7.0000000000000007E-2</v>
      </c>
      <c r="E55" s="153">
        <v>3.331</v>
      </c>
      <c r="F55" s="3">
        <v>0.82</v>
      </c>
      <c r="G55" s="3">
        <v>1.23</v>
      </c>
      <c r="H55" s="3">
        <v>1.31</v>
      </c>
      <c r="I55" s="3">
        <v>2.42</v>
      </c>
      <c r="J55" s="3">
        <v>1.56</v>
      </c>
      <c r="K55" s="3">
        <v>0.97</v>
      </c>
      <c r="L55" s="153">
        <v>1.3839999999999999</v>
      </c>
    </row>
    <row r="56" spans="1:12" ht="15" customHeight="1" x14ac:dyDescent="0.2">
      <c r="A56" s="7">
        <v>1996</v>
      </c>
      <c r="B56" s="26">
        <v>3.6755895444921078</v>
      </c>
      <c r="C56" s="26"/>
      <c r="D56" s="3">
        <v>2.5</v>
      </c>
      <c r="E56" s="153">
        <v>2.9329999999999998</v>
      </c>
      <c r="F56" s="3">
        <v>2.21</v>
      </c>
      <c r="G56" s="3">
        <v>2.99</v>
      </c>
      <c r="H56" s="3">
        <v>2.77</v>
      </c>
      <c r="I56" s="3">
        <v>3.48</v>
      </c>
      <c r="J56" s="3">
        <v>2.77</v>
      </c>
      <c r="K56" s="3">
        <v>4.32</v>
      </c>
      <c r="L56" s="153">
        <v>1.792</v>
      </c>
    </row>
    <row r="57" spans="1:12" ht="15" customHeight="1" x14ac:dyDescent="0.2">
      <c r="A57" s="7">
        <v>1997</v>
      </c>
      <c r="B57" s="26">
        <v>2.4975674994032135</v>
      </c>
      <c r="C57" s="26"/>
      <c r="D57" s="3">
        <v>0.77</v>
      </c>
      <c r="E57" s="153">
        <v>2.8879999999999999</v>
      </c>
      <c r="F57" s="3">
        <v>1.96</v>
      </c>
      <c r="G57" s="3">
        <v>2.0099999999999998</v>
      </c>
      <c r="H57" s="2">
        <v>1.88</v>
      </c>
      <c r="I57" s="3">
        <v>3.23</v>
      </c>
      <c r="J57" s="3">
        <v>2.44</v>
      </c>
      <c r="K57" s="3">
        <v>2.4</v>
      </c>
      <c r="L57" s="153">
        <v>1.804</v>
      </c>
    </row>
    <row r="58" spans="1:12" ht="15" customHeight="1" x14ac:dyDescent="0.2">
      <c r="A58" s="7">
        <v>1998</v>
      </c>
      <c r="B58" s="27">
        <v>-0.14576217455914708</v>
      </c>
      <c r="C58" s="27"/>
      <c r="D58" s="3">
        <v>0.72</v>
      </c>
      <c r="E58" s="153">
        <v>2.427</v>
      </c>
      <c r="F58" s="3">
        <v>-1.06</v>
      </c>
      <c r="G58" s="3">
        <v>0.12</v>
      </c>
      <c r="H58" s="3">
        <v>1.41</v>
      </c>
      <c r="I58" s="3">
        <v>1.83</v>
      </c>
      <c r="J58" s="3">
        <v>1.48</v>
      </c>
      <c r="K58" s="3">
        <v>1.68</v>
      </c>
      <c r="L58" s="153">
        <v>0.65500000000000003</v>
      </c>
    </row>
    <row r="59" spans="1:12" ht="15" customHeight="1" x14ac:dyDescent="0.2">
      <c r="A59" s="7">
        <v>1999</v>
      </c>
      <c r="B59" s="27">
        <v>2.8396454995537632</v>
      </c>
      <c r="C59" s="27"/>
      <c r="D59" s="3">
        <v>2.5299999999999998</v>
      </c>
      <c r="E59" s="153">
        <v>4.7649999999999997</v>
      </c>
      <c r="F59" s="3">
        <v>2.56</v>
      </c>
      <c r="G59" s="3">
        <v>3.44</v>
      </c>
      <c r="H59" s="2">
        <v>2.48</v>
      </c>
      <c r="I59" s="3">
        <v>4.83</v>
      </c>
      <c r="J59" s="3">
        <v>3.22</v>
      </c>
      <c r="K59" s="3">
        <v>4.97</v>
      </c>
      <c r="L59" s="153">
        <v>3.044</v>
      </c>
    </row>
    <row r="60" spans="1:12" ht="15" customHeight="1" x14ac:dyDescent="0.2">
      <c r="A60" s="7">
        <v>2000</v>
      </c>
      <c r="B60" s="27">
        <v>3.1729231797805277</v>
      </c>
      <c r="C60" s="27"/>
      <c r="D60" s="3">
        <v>1.96</v>
      </c>
      <c r="E60" s="153">
        <v>3.681</v>
      </c>
      <c r="F60" s="3">
        <v>1.98</v>
      </c>
      <c r="G60" s="3">
        <v>3.45</v>
      </c>
      <c r="H60" s="3">
        <v>2.4700000000000002</v>
      </c>
      <c r="I60" s="3">
        <v>1.83</v>
      </c>
      <c r="J60" s="3">
        <v>2.5099999999999998</v>
      </c>
      <c r="K60" s="3">
        <v>4.99</v>
      </c>
      <c r="L60" s="153">
        <v>2.8940000000000001</v>
      </c>
    </row>
    <row r="61" spans="1:12" ht="15" customHeight="1" x14ac:dyDescent="0.2">
      <c r="A61" s="7">
        <v>2001</v>
      </c>
      <c r="B61" s="27">
        <v>2.0819839731544625</v>
      </c>
      <c r="C61" s="27"/>
      <c r="D61" s="3">
        <v>0.74</v>
      </c>
      <c r="E61" s="153">
        <v>3.12</v>
      </c>
      <c r="F61" s="3">
        <v>1.46</v>
      </c>
      <c r="G61" s="3">
        <v>2.34</v>
      </c>
      <c r="H61" s="3">
        <v>2.3199999999999998</v>
      </c>
      <c r="I61" s="3">
        <v>4.91</v>
      </c>
      <c r="J61" s="3">
        <v>2.4</v>
      </c>
      <c r="K61" s="3">
        <v>3.2</v>
      </c>
      <c r="L61" s="153">
        <v>2.496</v>
      </c>
    </row>
    <row r="62" spans="1:12" ht="15" customHeight="1" x14ac:dyDescent="0.2">
      <c r="A62" s="7">
        <v>2002</v>
      </c>
      <c r="B62" s="27">
        <v>0.5946485283632259</v>
      </c>
      <c r="C62" s="27"/>
      <c r="D62" s="3">
        <v>1.19</v>
      </c>
      <c r="E62" s="153">
        <v>4.1539999999999999</v>
      </c>
      <c r="F62" s="3">
        <v>0.91</v>
      </c>
      <c r="G62" s="3">
        <v>1.5</v>
      </c>
      <c r="H62" s="3">
        <v>1.05</v>
      </c>
      <c r="I62" s="3">
        <v>2.57</v>
      </c>
      <c r="J62" s="3">
        <v>0.67</v>
      </c>
      <c r="K62" s="3">
        <v>1.1599999999999999</v>
      </c>
      <c r="L62" s="153">
        <v>0.54</v>
      </c>
    </row>
    <row r="63" spans="1:12" ht="15" customHeight="1" x14ac:dyDescent="0.2">
      <c r="A63" s="7">
        <v>2003</v>
      </c>
      <c r="B63" s="27">
        <v>1.2044924817815796</v>
      </c>
      <c r="C63" s="27"/>
      <c r="D63" s="3">
        <v>1.69</v>
      </c>
      <c r="E63" s="153">
        <v>3.7450000000000001</v>
      </c>
      <c r="F63" s="3">
        <v>1.53</v>
      </c>
      <c r="G63" s="3">
        <v>1.79</v>
      </c>
      <c r="H63" s="3">
        <v>1.89</v>
      </c>
      <c r="I63" s="3">
        <v>3.66</v>
      </c>
      <c r="J63" s="3">
        <v>2.57</v>
      </c>
      <c r="K63" s="3">
        <v>2.13</v>
      </c>
      <c r="L63" s="153">
        <v>1.4670000000000001</v>
      </c>
    </row>
    <row r="64" spans="1:12" ht="15" customHeight="1" x14ac:dyDescent="0.2">
      <c r="A64" s="7">
        <v>2004</v>
      </c>
      <c r="B64" s="27">
        <v>3.0993897914703448</v>
      </c>
      <c r="C64" s="27"/>
      <c r="D64" s="3">
        <v>2.2400000000000002</v>
      </c>
      <c r="E64" s="153">
        <v>4.1749999999999998</v>
      </c>
      <c r="F64" s="3">
        <v>3.87</v>
      </c>
      <c r="G64" s="3">
        <v>3.47</v>
      </c>
      <c r="H64" s="3">
        <v>3.43</v>
      </c>
      <c r="I64" s="3">
        <v>4.3899999999999997</v>
      </c>
      <c r="J64" s="3">
        <v>3.42</v>
      </c>
      <c r="K64" s="3">
        <v>4.24</v>
      </c>
      <c r="L64" s="153">
        <v>1.89</v>
      </c>
    </row>
    <row r="65" spans="1:13" ht="15" customHeight="1" x14ac:dyDescent="0.2">
      <c r="A65" s="7">
        <v>2005</v>
      </c>
      <c r="B65" s="27">
        <v>1.6538176304306473</v>
      </c>
      <c r="C65" s="27"/>
      <c r="D65" s="3">
        <v>0.85</v>
      </c>
      <c r="E65" s="153">
        <v>3.766</v>
      </c>
      <c r="F65" s="3">
        <v>1.52</v>
      </c>
      <c r="G65" s="3">
        <v>1.75</v>
      </c>
      <c r="H65" s="3">
        <v>1.96</v>
      </c>
      <c r="I65" s="3">
        <v>3.69</v>
      </c>
      <c r="J65" s="3">
        <v>1.4</v>
      </c>
      <c r="K65" s="3">
        <v>0.8</v>
      </c>
      <c r="L65" s="153">
        <v>0.76400000000000001</v>
      </c>
    </row>
    <row r="66" spans="1:13" ht="15" customHeight="1" x14ac:dyDescent="0.2">
      <c r="A66" s="7">
        <v>2006</v>
      </c>
      <c r="B66" s="27">
        <v>3.3699552981923206</v>
      </c>
      <c r="C66" s="27"/>
      <c r="D66" s="3">
        <v>2.08</v>
      </c>
      <c r="E66" s="153">
        <v>4.8220000000000001</v>
      </c>
      <c r="F66" s="3">
        <v>2.6</v>
      </c>
      <c r="G66" s="3">
        <v>2.52</v>
      </c>
      <c r="H66" s="3">
        <v>2.63</v>
      </c>
      <c r="I66" s="3">
        <v>4.5599999999999996</v>
      </c>
      <c r="J66" s="3">
        <v>3.91</v>
      </c>
      <c r="K66" s="3">
        <v>2.66</v>
      </c>
      <c r="L66" s="153">
        <v>3.2360000000000002</v>
      </c>
    </row>
    <row r="67" spans="1:13" ht="15" customHeight="1" x14ac:dyDescent="0.2">
      <c r="A67" s="7">
        <v>2007</v>
      </c>
      <c r="B67" s="27">
        <v>2.5942219970712177</v>
      </c>
      <c r="C67" s="27"/>
      <c r="D67" s="3">
        <v>1.64</v>
      </c>
      <c r="E67" s="153">
        <v>4.2149999999999999</v>
      </c>
      <c r="F67" s="3">
        <v>1.47</v>
      </c>
      <c r="G67" s="3">
        <v>2.15</v>
      </c>
      <c r="H67" s="3">
        <v>2.94</v>
      </c>
      <c r="I67" s="3">
        <v>3.87</v>
      </c>
      <c r="J67" s="3">
        <v>2.41</v>
      </c>
      <c r="K67" s="3">
        <v>3.77</v>
      </c>
      <c r="L67" s="153">
        <v>2.1589999999999998</v>
      </c>
    </row>
    <row r="68" spans="1:13" ht="15" customHeight="1" x14ac:dyDescent="0.2">
      <c r="A68" s="7">
        <v>2008</v>
      </c>
      <c r="B68" s="27">
        <v>3.2999582063211377</v>
      </c>
      <c r="C68" s="27"/>
      <c r="D68" s="3">
        <v>2.36</v>
      </c>
      <c r="E68" s="153">
        <v>4.8310000000000004</v>
      </c>
      <c r="F68" s="3">
        <v>2.61</v>
      </c>
      <c r="G68" s="3">
        <v>3.74</v>
      </c>
      <c r="H68" s="3">
        <v>3.09</v>
      </c>
      <c r="I68" s="3">
        <v>4.51</v>
      </c>
      <c r="J68" s="3">
        <v>1.87</v>
      </c>
      <c r="K68" s="3">
        <v>4.93</v>
      </c>
      <c r="L68" s="153">
        <v>2.13</v>
      </c>
    </row>
    <row r="69" spans="1:13" ht="15" customHeight="1" x14ac:dyDescent="0.2">
      <c r="A69" s="7">
        <v>2009</v>
      </c>
      <c r="B69" s="27">
        <v>3.3384599966813058</v>
      </c>
      <c r="C69" s="27"/>
      <c r="D69" s="3">
        <v>1.98</v>
      </c>
      <c r="E69" s="153">
        <v>3.5030000000000001</v>
      </c>
      <c r="F69" s="3">
        <v>2.71</v>
      </c>
      <c r="G69" s="3">
        <v>3.31</v>
      </c>
      <c r="H69" s="3">
        <v>1.82</v>
      </c>
      <c r="I69" s="3">
        <v>4.24</v>
      </c>
      <c r="J69" s="3">
        <v>1.87</v>
      </c>
      <c r="K69" s="3">
        <v>2.16</v>
      </c>
      <c r="L69" s="153">
        <v>1.2849999999999999</v>
      </c>
    </row>
    <row r="70" spans="1:13" ht="15" customHeight="1" x14ac:dyDescent="0.2">
      <c r="A70" s="7">
        <v>2010</v>
      </c>
      <c r="B70" s="27">
        <v>2.6532927382104101</v>
      </c>
      <c r="C70" s="27"/>
      <c r="D70" s="3">
        <v>3.39</v>
      </c>
      <c r="E70" s="153">
        <v>4.6870000000000003</v>
      </c>
      <c r="F70" s="3">
        <v>2.25</v>
      </c>
      <c r="G70" s="3">
        <v>3.18</v>
      </c>
      <c r="H70" s="3">
        <v>3.02</v>
      </c>
      <c r="I70" s="3">
        <v>0.99</v>
      </c>
      <c r="J70" s="3">
        <v>5.79</v>
      </c>
      <c r="K70" s="3">
        <v>3.66</v>
      </c>
      <c r="L70" s="153">
        <v>2.9</v>
      </c>
    </row>
    <row r="71" spans="1:13" ht="15" customHeight="1" x14ac:dyDescent="0.2">
      <c r="A71" s="7">
        <v>2011</v>
      </c>
      <c r="B71" s="27">
        <v>4.0960713681929306</v>
      </c>
      <c r="C71" s="27"/>
      <c r="D71" s="49"/>
      <c r="E71" s="49"/>
      <c r="F71" s="49"/>
      <c r="G71" s="49"/>
      <c r="H71" s="49"/>
      <c r="I71" s="49"/>
      <c r="J71" s="49"/>
      <c r="K71" s="49"/>
      <c r="L71" s="7"/>
    </row>
    <row r="72" spans="1:13" ht="12.75" x14ac:dyDescent="0.2">
      <c r="A72" s="46"/>
      <c r="B72" s="49"/>
      <c r="C72" s="49"/>
      <c r="D72" s="49"/>
      <c r="E72" s="49"/>
      <c r="F72" s="49"/>
      <c r="G72" s="49"/>
      <c r="H72" s="49"/>
      <c r="I72" s="49"/>
      <c r="J72" s="49"/>
      <c r="K72" s="49"/>
      <c r="L72" s="7"/>
      <c r="M72" s="12"/>
    </row>
    <row r="73" spans="1:13" ht="12.75" x14ac:dyDescent="0.2">
      <c r="A73" s="46"/>
      <c r="B73" s="49"/>
      <c r="C73" s="49"/>
      <c r="D73" s="49"/>
      <c r="E73" s="49"/>
      <c r="F73" s="49"/>
      <c r="G73" s="49"/>
      <c r="H73" s="49"/>
      <c r="I73" s="49"/>
      <c r="J73" s="49"/>
      <c r="K73" s="49"/>
      <c r="L73" s="7"/>
      <c r="M73" s="12"/>
    </row>
    <row r="74" spans="1:13" ht="12.75" x14ac:dyDescent="0.2">
      <c r="A74" s="46"/>
      <c r="B74" s="49"/>
      <c r="C74" s="49"/>
      <c r="D74" s="49"/>
      <c r="E74" s="49"/>
      <c r="F74" s="49"/>
      <c r="G74" s="49"/>
      <c r="H74" s="49"/>
      <c r="I74" s="49"/>
      <c r="J74" s="49"/>
      <c r="K74" s="49"/>
      <c r="L74" s="7"/>
      <c r="M74" s="12"/>
    </row>
    <row r="75" spans="1:13" ht="12.75" x14ac:dyDescent="0.2">
      <c r="A75" s="46"/>
      <c r="B75" s="49"/>
      <c r="C75" s="49"/>
      <c r="D75" s="49"/>
      <c r="E75" s="49"/>
      <c r="F75" s="49"/>
      <c r="G75" s="49"/>
      <c r="H75" s="49"/>
      <c r="I75" s="49"/>
      <c r="J75" s="49"/>
      <c r="K75" s="49"/>
      <c r="L75" s="7"/>
      <c r="M75" s="12"/>
    </row>
    <row r="76" spans="1:13" ht="12.75" x14ac:dyDescent="0.2">
      <c r="A76" s="46"/>
      <c r="B76" s="49"/>
      <c r="C76" s="49"/>
      <c r="D76" s="49"/>
      <c r="E76" s="49"/>
      <c r="F76" s="49"/>
      <c r="G76" s="49"/>
      <c r="H76" s="49"/>
      <c r="I76" s="49"/>
      <c r="J76" s="49"/>
      <c r="K76" s="49"/>
      <c r="L76" s="7"/>
      <c r="M76" s="12"/>
    </row>
    <row r="77" spans="1:13" ht="12.75" x14ac:dyDescent="0.2">
      <c r="A77" s="46"/>
      <c r="B77" s="49"/>
      <c r="C77" s="49"/>
      <c r="D77" s="49"/>
      <c r="E77" s="49"/>
      <c r="F77" s="49"/>
      <c r="G77" s="49"/>
      <c r="H77" s="49"/>
      <c r="I77" s="49"/>
      <c r="J77" s="49"/>
      <c r="K77" s="49"/>
      <c r="L77" s="7"/>
      <c r="M77" s="12"/>
    </row>
    <row r="78" spans="1:13" ht="12.75" x14ac:dyDescent="0.2">
      <c r="A78" s="46"/>
      <c r="B78" s="49"/>
      <c r="C78" s="49"/>
      <c r="D78" s="49"/>
      <c r="E78" s="49"/>
      <c r="F78" s="49"/>
      <c r="G78" s="49"/>
      <c r="H78" s="49"/>
      <c r="I78" s="49"/>
      <c r="J78" s="49"/>
      <c r="K78" s="49"/>
      <c r="L78" s="7"/>
      <c r="M78" s="12"/>
    </row>
    <row r="79" spans="1:13" ht="12.75" x14ac:dyDescent="0.2">
      <c r="A79" s="46"/>
      <c r="B79" s="49"/>
      <c r="C79" s="49"/>
      <c r="D79" s="49"/>
      <c r="E79" s="49"/>
      <c r="F79" s="49"/>
      <c r="G79" s="49"/>
      <c r="H79" s="49"/>
      <c r="I79" s="49"/>
      <c r="J79" s="49"/>
      <c r="K79" s="49"/>
      <c r="L79" s="7"/>
      <c r="M79" s="12"/>
    </row>
    <row r="80" spans="1:13" ht="12.75" x14ac:dyDescent="0.2">
      <c r="A80" s="46"/>
      <c r="B80" s="49"/>
      <c r="C80" s="49"/>
      <c r="D80" s="49"/>
      <c r="E80" s="49"/>
      <c r="F80" s="49"/>
      <c r="G80" s="49"/>
      <c r="H80" s="49"/>
      <c r="I80" s="49"/>
      <c r="J80" s="49"/>
      <c r="K80" s="49"/>
      <c r="L80" s="7"/>
      <c r="M80" s="12"/>
    </row>
    <row r="81" spans="1:13" ht="12.75" x14ac:dyDescent="0.2">
      <c r="A81" s="46"/>
      <c r="B81" s="49"/>
      <c r="C81" s="49"/>
      <c r="D81" s="49"/>
      <c r="E81" s="49"/>
      <c r="F81" s="49"/>
      <c r="G81" s="49"/>
      <c r="H81" s="49"/>
      <c r="I81" s="49"/>
      <c r="J81" s="49"/>
      <c r="K81" s="49"/>
      <c r="L81" s="7"/>
      <c r="M81" s="12"/>
    </row>
    <row r="82" spans="1:13" ht="12.75" x14ac:dyDescent="0.2">
      <c r="A82" s="46"/>
      <c r="B82" s="49"/>
      <c r="C82" s="49"/>
      <c r="D82" s="49"/>
      <c r="E82" s="49"/>
      <c r="F82" s="49"/>
      <c r="G82" s="49"/>
      <c r="H82" s="49"/>
      <c r="I82" s="49"/>
      <c r="J82" s="49"/>
      <c r="K82" s="49"/>
      <c r="L82" s="7"/>
      <c r="M82" s="12"/>
    </row>
    <row r="83" spans="1:13" ht="12.75" x14ac:dyDescent="0.2">
      <c r="A83" s="46"/>
      <c r="B83" s="49"/>
      <c r="C83" s="49"/>
      <c r="D83" s="49"/>
      <c r="E83" s="49"/>
      <c r="F83" s="49"/>
      <c r="G83" s="49"/>
      <c r="H83" s="49"/>
      <c r="I83" s="49"/>
      <c r="J83" s="49"/>
      <c r="K83" s="49"/>
      <c r="L83" s="7"/>
      <c r="M83" s="12"/>
    </row>
    <row r="84" spans="1:13" ht="12.75" x14ac:dyDescent="0.2">
      <c r="A84" s="46"/>
      <c r="B84" s="49"/>
      <c r="C84" s="49"/>
      <c r="D84" s="49"/>
      <c r="E84" s="49"/>
      <c r="F84" s="49"/>
      <c r="G84" s="49"/>
      <c r="H84" s="49"/>
      <c r="I84" s="49"/>
      <c r="J84" s="49"/>
      <c r="K84" s="49"/>
      <c r="L84" s="7"/>
      <c r="M84" s="12"/>
    </row>
    <row r="85" spans="1:13" ht="12.75" x14ac:dyDescent="0.2">
      <c r="A85" s="46"/>
      <c r="B85" s="49"/>
      <c r="C85" s="49"/>
      <c r="D85" s="49"/>
      <c r="E85" s="49"/>
      <c r="F85" s="49"/>
      <c r="G85" s="49"/>
      <c r="H85" s="49"/>
      <c r="I85" s="49"/>
      <c r="J85" s="49"/>
      <c r="K85" s="49"/>
      <c r="L85" s="7"/>
      <c r="M85" s="12"/>
    </row>
    <row r="86" spans="1:13" ht="12.75" x14ac:dyDescent="0.2">
      <c r="A86" s="46"/>
      <c r="B86" s="49"/>
      <c r="C86" s="49"/>
      <c r="D86" s="49"/>
      <c r="E86" s="49"/>
      <c r="F86" s="49"/>
      <c r="G86" s="49"/>
      <c r="H86" s="49"/>
      <c r="I86" s="49"/>
      <c r="J86" s="49"/>
      <c r="K86" s="49"/>
      <c r="L86" s="7"/>
      <c r="M86" s="12"/>
    </row>
    <row r="87" spans="1:13" ht="12.75" x14ac:dyDescent="0.2">
      <c r="A87" s="46"/>
      <c r="B87" s="49"/>
      <c r="C87" s="49"/>
      <c r="D87" s="49"/>
      <c r="E87" s="49"/>
      <c r="F87" s="49"/>
      <c r="G87" s="49"/>
      <c r="H87" s="49"/>
      <c r="I87" s="49"/>
      <c r="J87" s="49"/>
      <c r="K87" s="49"/>
      <c r="L87" s="7"/>
      <c r="M87" s="12"/>
    </row>
    <row r="88" spans="1:13" ht="12.75" x14ac:dyDescent="0.2">
      <c r="A88" s="46"/>
      <c r="B88" s="49"/>
      <c r="C88" s="49"/>
      <c r="D88" s="49"/>
      <c r="E88" s="49"/>
      <c r="F88" s="49"/>
      <c r="G88" s="49"/>
      <c r="H88" s="49"/>
      <c r="I88" s="49"/>
      <c r="J88" s="49"/>
      <c r="K88" s="49"/>
      <c r="L88" s="7"/>
      <c r="M88" s="12"/>
    </row>
    <row r="89" spans="1:13" ht="12.75" x14ac:dyDescent="0.2">
      <c r="A89" s="46"/>
      <c r="B89" s="49"/>
      <c r="C89" s="49"/>
      <c r="D89" s="49"/>
      <c r="E89" s="49"/>
      <c r="F89" s="49"/>
      <c r="G89" s="49"/>
      <c r="H89" s="49"/>
      <c r="I89" s="49"/>
      <c r="J89" s="49"/>
      <c r="K89" s="49"/>
      <c r="L89" s="7"/>
      <c r="M89" s="12"/>
    </row>
    <row r="90" spans="1:13" ht="12.75" x14ac:dyDescent="0.2">
      <c r="A90" s="46"/>
      <c r="B90" s="49"/>
      <c r="C90" s="49"/>
      <c r="D90" s="49"/>
      <c r="E90" s="49"/>
      <c r="F90" s="49"/>
      <c r="G90" s="49"/>
      <c r="H90" s="49"/>
      <c r="I90" s="49"/>
      <c r="J90" s="49"/>
      <c r="K90" s="49"/>
      <c r="L90" s="7"/>
      <c r="M90" s="12"/>
    </row>
    <row r="91" spans="1:13" ht="12.75" x14ac:dyDescent="0.2">
      <c r="A91" s="46"/>
      <c r="B91" s="49"/>
      <c r="C91" s="49"/>
      <c r="D91" s="49"/>
      <c r="E91" s="49"/>
      <c r="F91" s="49"/>
      <c r="G91" s="49"/>
      <c r="H91" s="49"/>
      <c r="I91" s="49"/>
      <c r="J91" s="49"/>
      <c r="K91" s="49"/>
      <c r="L91" s="7"/>
      <c r="M91" s="12"/>
    </row>
    <row r="92" spans="1:13" ht="12.75" x14ac:dyDescent="0.2">
      <c r="A92" s="46"/>
      <c r="B92" s="49"/>
      <c r="C92" s="49"/>
      <c r="D92" s="49"/>
      <c r="E92" s="49"/>
      <c r="F92" s="49"/>
      <c r="G92" s="49"/>
      <c r="H92" s="49"/>
      <c r="I92" s="49"/>
      <c r="J92" s="49"/>
      <c r="K92" s="49"/>
      <c r="L92" s="7"/>
      <c r="M92" s="12"/>
    </row>
    <row r="93" spans="1:13" ht="12.75" x14ac:dyDescent="0.2">
      <c r="A93" s="46"/>
      <c r="B93" s="49"/>
      <c r="C93" s="49"/>
      <c r="D93" s="49"/>
      <c r="E93" s="49"/>
      <c r="F93" s="49"/>
      <c r="G93" s="49"/>
      <c r="H93" s="49"/>
      <c r="I93" s="49"/>
      <c r="J93" s="49"/>
      <c r="K93" s="49"/>
      <c r="L93" s="7"/>
      <c r="M93" s="12"/>
    </row>
    <row r="94" spans="1:13" ht="12.75" x14ac:dyDescent="0.2">
      <c r="A94" s="46"/>
      <c r="B94" s="49"/>
      <c r="C94" s="49"/>
      <c r="D94" s="49"/>
      <c r="E94" s="49"/>
      <c r="F94" s="49"/>
      <c r="G94" s="49"/>
      <c r="H94" s="49"/>
      <c r="I94" s="49"/>
      <c r="J94" s="49"/>
    </row>
    <row r="95" spans="1:13" ht="12.75" x14ac:dyDescent="0.2">
      <c r="A95" s="46"/>
      <c r="B95" s="49"/>
      <c r="C95" s="49"/>
      <c r="D95" s="49"/>
      <c r="E95" s="49"/>
      <c r="F95" s="49"/>
      <c r="G95" s="49"/>
      <c r="H95" s="49"/>
      <c r="I95" s="49"/>
      <c r="J95" s="49"/>
    </row>
    <row r="96" spans="1:13" ht="12.75" x14ac:dyDescent="0.2">
      <c r="A96" s="46"/>
      <c r="B96" s="49"/>
      <c r="C96" s="49"/>
      <c r="D96" s="49"/>
      <c r="E96" s="49"/>
      <c r="F96" s="49"/>
      <c r="G96" s="49"/>
      <c r="H96" s="49"/>
      <c r="I96" s="49"/>
      <c r="J96" s="49"/>
    </row>
    <row r="97" spans="1:10" ht="12.75" x14ac:dyDescent="0.2">
      <c r="A97" s="46"/>
      <c r="B97" s="49"/>
      <c r="C97" s="49"/>
      <c r="D97" s="49"/>
      <c r="E97" s="49"/>
      <c r="F97" s="49"/>
      <c r="G97" s="49"/>
      <c r="H97" s="49"/>
      <c r="I97" s="49"/>
      <c r="J97" s="49"/>
    </row>
    <row r="98" spans="1:10" ht="12.75" x14ac:dyDescent="0.2">
      <c r="A98" s="46"/>
      <c r="B98" s="49"/>
      <c r="C98" s="49"/>
      <c r="D98" s="49"/>
      <c r="E98" s="49"/>
      <c r="F98" s="49"/>
      <c r="G98" s="49"/>
      <c r="H98" s="49"/>
      <c r="I98" s="49"/>
      <c r="J98" s="49"/>
    </row>
    <row r="99" spans="1:10" ht="12.75" x14ac:dyDescent="0.2">
      <c r="A99" s="46"/>
      <c r="B99" s="49"/>
      <c r="C99" s="49"/>
      <c r="D99" s="49"/>
      <c r="E99" s="49"/>
      <c r="F99" s="49"/>
      <c r="G99" s="49"/>
      <c r="H99" s="49"/>
      <c r="I99" s="49"/>
      <c r="J99" s="49"/>
    </row>
    <row r="100" spans="1:10" ht="12.75" x14ac:dyDescent="0.2">
      <c r="A100" s="46"/>
      <c r="B100" s="49"/>
      <c r="C100" s="49"/>
      <c r="D100" s="49"/>
      <c r="E100" s="49"/>
      <c r="F100" s="49"/>
      <c r="G100" s="49"/>
      <c r="H100" s="49"/>
      <c r="I100" s="49"/>
      <c r="J100" s="49"/>
    </row>
    <row r="101" spans="1:10" ht="12.75" x14ac:dyDescent="0.2">
      <c r="A101" s="46"/>
      <c r="B101" s="49"/>
      <c r="C101" s="49"/>
      <c r="D101" s="49"/>
      <c r="E101" s="49"/>
      <c r="F101" s="49"/>
      <c r="G101" s="49"/>
      <c r="H101" s="49"/>
      <c r="I101" s="49"/>
      <c r="J101" s="49"/>
    </row>
    <row r="102" spans="1:10" ht="12.75" x14ac:dyDescent="0.2">
      <c r="A102" s="46"/>
      <c r="B102" s="49"/>
      <c r="C102" s="49"/>
      <c r="D102" s="49"/>
      <c r="E102" s="49"/>
      <c r="F102" s="49"/>
      <c r="G102" s="49"/>
      <c r="H102" s="49"/>
      <c r="I102" s="49"/>
      <c r="J102" s="49"/>
    </row>
    <row r="103" spans="1:10" ht="12.75" x14ac:dyDescent="0.2">
      <c r="A103" s="46"/>
      <c r="B103" s="49"/>
      <c r="C103" s="49"/>
      <c r="D103" s="49"/>
      <c r="E103" s="49"/>
      <c r="F103" s="49"/>
      <c r="G103" s="49"/>
      <c r="H103" s="49"/>
      <c r="I103" s="49"/>
      <c r="J103" s="49"/>
    </row>
    <row r="104" spans="1:10" ht="12.75" x14ac:dyDescent="0.2">
      <c r="A104" s="46"/>
      <c r="B104" s="49"/>
      <c r="C104" s="49"/>
      <c r="D104" s="49"/>
      <c r="E104" s="49"/>
      <c r="F104" s="49"/>
      <c r="G104" s="49"/>
      <c r="H104" s="49"/>
      <c r="I104" s="49"/>
      <c r="J104" s="49"/>
    </row>
    <row r="105" spans="1:10" ht="12.75" x14ac:dyDescent="0.2">
      <c r="A105" s="46"/>
      <c r="B105" s="49"/>
      <c r="C105" s="49"/>
      <c r="D105" s="49"/>
      <c r="E105" s="49"/>
      <c r="F105" s="49"/>
      <c r="G105" s="49"/>
      <c r="H105" s="49"/>
      <c r="I105" s="49"/>
      <c r="J105" s="49"/>
    </row>
    <row r="106" spans="1:10" ht="12.75" x14ac:dyDescent="0.2">
      <c r="A106" s="46"/>
      <c r="B106" s="49"/>
      <c r="C106" s="49"/>
      <c r="D106" s="49"/>
      <c r="E106" s="49"/>
      <c r="F106" s="49"/>
      <c r="G106" s="49"/>
      <c r="H106" s="49"/>
      <c r="I106" s="49"/>
      <c r="J106" s="49"/>
    </row>
    <row r="107" spans="1:10" ht="12.75" x14ac:dyDescent="0.2">
      <c r="A107" s="46"/>
      <c r="B107" s="49"/>
      <c r="C107" s="49"/>
      <c r="D107" s="49"/>
      <c r="E107" s="49"/>
      <c r="F107" s="49"/>
      <c r="G107" s="49"/>
      <c r="H107" s="49"/>
      <c r="I107" s="49"/>
      <c r="J107" s="49"/>
    </row>
    <row r="108" spans="1:10" ht="12.75" x14ac:dyDescent="0.2">
      <c r="A108" s="46"/>
      <c r="B108" s="49"/>
      <c r="C108" s="49"/>
      <c r="D108" s="49"/>
      <c r="E108" s="49"/>
      <c r="F108" s="49"/>
      <c r="G108" s="49"/>
      <c r="H108" s="49"/>
      <c r="I108" s="49"/>
      <c r="J108" s="49"/>
    </row>
    <row r="109" spans="1:10" ht="12.75" x14ac:dyDescent="0.2">
      <c r="A109" s="46"/>
      <c r="B109" s="49"/>
      <c r="C109" s="49"/>
      <c r="D109" s="49"/>
      <c r="E109" s="49"/>
      <c r="F109" s="49"/>
      <c r="G109" s="49"/>
      <c r="H109" s="49"/>
      <c r="I109" s="49"/>
      <c r="J109" s="49"/>
    </row>
    <row r="110" spans="1:10" ht="12.75" x14ac:dyDescent="0.2">
      <c r="A110" s="46"/>
      <c r="B110" s="49"/>
      <c r="C110" s="49"/>
      <c r="D110" s="49"/>
      <c r="E110" s="49"/>
      <c r="F110" s="49"/>
      <c r="G110" s="49"/>
      <c r="H110" s="49"/>
      <c r="I110" s="49"/>
      <c r="J110" s="49"/>
    </row>
    <row r="111" spans="1:10" ht="12.75" x14ac:dyDescent="0.2">
      <c r="A111" s="46"/>
      <c r="B111" s="49"/>
      <c r="C111" s="49"/>
      <c r="D111" s="49"/>
      <c r="E111" s="49"/>
      <c r="F111" s="49"/>
      <c r="G111" s="49"/>
      <c r="H111" s="49"/>
      <c r="I111" s="49"/>
      <c r="J111" s="49"/>
    </row>
    <row r="112" spans="1:10" ht="12.75" x14ac:dyDescent="0.2">
      <c r="A112" s="46"/>
      <c r="B112" s="49"/>
      <c r="C112" s="49"/>
      <c r="D112" s="49"/>
      <c r="E112" s="49"/>
      <c r="F112" s="49"/>
      <c r="G112" s="49"/>
      <c r="H112" s="49"/>
      <c r="I112" s="49"/>
      <c r="J112" s="49"/>
    </row>
    <row r="113" spans="1:10" ht="12.75" x14ac:dyDescent="0.2">
      <c r="A113" s="46"/>
      <c r="B113" s="49"/>
      <c r="C113" s="49"/>
      <c r="D113" s="49"/>
      <c r="E113" s="49"/>
      <c r="F113" s="49"/>
      <c r="G113" s="49"/>
      <c r="H113" s="49"/>
      <c r="I113" s="49"/>
      <c r="J113" s="49"/>
    </row>
    <row r="114" spans="1:10" ht="12.75" x14ac:dyDescent="0.2">
      <c r="A114" s="46"/>
      <c r="B114" s="49"/>
      <c r="C114" s="49"/>
      <c r="D114" s="49"/>
      <c r="E114" s="49"/>
      <c r="F114" s="49"/>
      <c r="G114" s="49"/>
      <c r="H114" s="49"/>
      <c r="I114" s="49"/>
      <c r="J114" s="49"/>
    </row>
    <row r="115" spans="1:10" ht="12.75" x14ac:dyDescent="0.2">
      <c r="A115" s="46"/>
      <c r="B115" s="49"/>
      <c r="C115" s="49"/>
      <c r="D115" s="49"/>
      <c r="E115" s="49"/>
      <c r="F115" s="49"/>
      <c r="G115" s="49"/>
      <c r="H115" s="49"/>
      <c r="I115" s="49"/>
      <c r="J115" s="49"/>
    </row>
    <row r="116" spans="1:10" ht="12.75" x14ac:dyDescent="0.2">
      <c r="A116" s="46"/>
      <c r="B116" s="49"/>
      <c r="C116" s="49"/>
      <c r="D116" s="49"/>
      <c r="E116" s="49"/>
      <c r="F116" s="49"/>
      <c r="G116" s="49"/>
      <c r="H116" s="49"/>
      <c r="I116" s="49"/>
      <c r="J116" s="49"/>
    </row>
    <row r="117" spans="1:10" ht="12.75" x14ac:dyDescent="0.2">
      <c r="A117" s="46"/>
      <c r="B117" s="49"/>
      <c r="C117" s="49"/>
      <c r="D117" s="49"/>
      <c r="E117" s="49"/>
      <c r="F117" s="49"/>
      <c r="G117" s="49"/>
      <c r="H117" s="49"/>
      <c r="I117" s="49"/>
      <c r="J117" s="49"/>
    </row>
    <row r="118" spans="1:10" ht="12.75" x14ac:dyDescent="0.2">
      <c r="A118" s="46"/>
      <c r="B118" s="49"/>
      <c r="C118" s="49"/>
      <c r="D118" s="49"/>
      <c r="E118" s="49"/>
      <c r="F118" s="49"/>
      <c r="G118" s="49"/>
      <c r="H118" s="49"/>
      <c r="I118" s="49"/>
      <c r="J118" s="49"/>
    </row>
    <row r="119" spans="1:10" ht="12.75" x14ac:dyDescent="0.2">
      <c r="A119" s="46"/>
      <c r="B119" s="49"/>
      <c r="C119" s="49"/>
      <c r="D119" s="49"/>
      <c r="E119" s="49"/>
      <c r="F119" s="49"/>
      <c r="G119" s="49"/>
      <c r="H119" s="49"/>
      <c r="I119" s="49"/>
      <c r="J119" s="49"/>
    </row>
    <row r="120" spans="1:10" ht="12.75" x14ac:dyDescent="0.2">
      <c r="A120" s="46"/>
      <c r="B120" s="49"/>
      <c r="C120" s="49"/>
      <c r="D120" s="49"/>
      <c r="E120" s="49"/>
      <c r="F120" s="49"/>
      <c r="G120" s="49"/>
      <c r="H120" s="49"/>
      <c r="I120" s="49"/>
      <c r="J120" s="49"/>
    </row>
    <row r="121" spans="1:10" ht="12.75" x14ac:dyDescent="0.2">
      <c r="A121" s="46"/>
      <c r="B121" s="49"/>
      <c r="C121" s="49"/>
      <c r="D121" s="49"/>
      <c r="E121" s="49"/>
      <c r="F121" s="49"/>
      <c r="G121" s="49"/>
      <c r="H121" s="49"/>
      <c r="I121" s="49"/>
      <c r="J121" s="49"/>
    </row>
  </sheetData>
  <phoneticPr fontId="23" type="noConversion"/>
  <pageMargins left="0.75" right="0.75" top="1" bottom="1" header="0.5" footer="0.5"/>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workbookViewId="0">
      <selection activeCell="A2" sqref="A2"/>
    </sheetView>
  </sheetViews>
  <sheetFormatPr defaultColWidth="11" defaultRowHeight="15.75" x14ac:dyDescent="0.25"/>
  <sheetData>
    <row r="1" spans="1:5" x14ac:dyDescent="0.25">
      <c r="A1" t="s">
        <v>331</v>
      </c>
    </row>
    <row r="4" spans="1:5" x14ac:dyDescent="0.25">
      <c r="A4" s="151" t="s">
        <v>265</v>
      </c>
      <c r="B4" s="152" t="s">
        <v>266</v>
      </c>
      <c r="C4" s="152" t="s">
        <v>267</v>
      </c>
      <c r="D4" s="152" t="s">
        <v>268</v>
      </c>
      <c r="E4" s="152"/>
    </row>
    <row r="5" spans="1:5" x14ac:dyDescent="0.25">
      <c r="A5" s="151">
        <v>1</v>
      </c>
      <c r="B5" s="152" t="s">
        <v>269</v>
      </c>
      <c r="C5" s="152" t="s">
        <v>111</v>
      </c>
      <c r="D5" s="152" t="s">
        <v>332</v>
      </c>
      <c r="E5" s="152"/>
    </row>
    <row r="6" spans="1:5" x14ac:dyDescent="0.25">
      <c r="A6" s="151">
        <v>2</v>
      </c>
      <c r="B6" s="152" t="s">
        <v>333</v>
      </c>
      <c r="C6" s="152" t="s">
        <v>41</v>
      </c>
      <c r="D6" s="152"/>
      <c r="E6" s="152"/>
    </row>
    <row r="7" spans="1:5" x14ac:dyDescent="0.25">
      <c r="A7" s="151">
        <v>3</v>
      </c>
      <c r="B7" s="152" t="s">
        <v>334</v>
      </c>
      <c r="C7" s="152" t="s">
        <v>209</v>
      </c>
      <c r="D7" s="152" t="s">
        <v>335</v>
      </c>
      <c r="E7" s="152"/>
    </row>
    <row r="8" spans="1:5" x14ac:dyDescent="0.25">
      <c r="A8" s="151">
        <v>4</v>
      </c>
      <c r="B8" s="152" t="s">
        <v>336</v>
      </c>
      <c r="C8" s="152" t="s">
        <v>86</v>
      </c>
      <c r="D8" s="152"/>
      <c r="E8" s="152"/>
    </row>
    <row r="9" spans="1:5" x14ac:dyDescent="0.25">
      <c r="A9" s="151">
        <v>5</v>
      </c>
      <c r="B9" s="152" t="s">
        <v>337</v>
      </c>
      <c r="C9" s="152" t="s">
        <v>87</v>
      </c>
      <c r="D9" s="152"/>
      <c r="E9" s="152"/>
    </row>
    <row r="10" spans="1:5" x14ac:dyDescent="0.25">
      <c r="A10" s="151">
        <v>6</v>
      </c>
      <c r="B10" s="152" t="s">
        <v>338</v>
      </c>
      <c r="C10" s="152" t="s">
        <v>23</v>
      </c>
      <c r="D10" s="152"/>
      <c r="E10" s="152"/>
    </row>
    <row r="11" spans="1:5" x14ac:dyDescent="0.25">
      <c r="A11" s="151">
        <v>7</v>
      </c>
      <c r="B11" s="152" t="s">
        <v>339</v>
      </c>
      <c r="C11" s="152" t="s">
        <v>340</v>
      </c>
      <c r="D11" s="152"/>
      <c r="E11" s="152"/>
    </row>
    <row r="12" spans="1:5" x14ac:dyDescent="0.25">
      <c r="A12" s="151">
        <v>8</v>
      </c>
      <c r="B12" s="152" t="s">
        <v>341</v>
      </c>
      <c r="C12" s="152" t="s">
        <v>34</v>
      </c>
      <c r="D12" s="152"/>
      <c r="E12" s="152"/>
    </row>
    <row r="13" spans="1:5" x14ac:dyDescent="0.25">
      <c r="A13" s="151">
        <v>9</v>
      </c>
      <c r="B13" s="152" t="s">
        <v>342</v>
      </c>
      <c r="C13" s="152" t="s">
        <v>0</v>
      </c>
      <c r="D13" s="152"/>
      <c r="E13" s="152"/>
    </row>
    <row r="14" spans="1:5" x14ac:dyDescent="0.25">
      <c r="A14" s="151">
        <v>10</v>
      </c>
      <c r="B14" s="152" t="s">
        <v>343</v>
      </c>
      <c r="C14" s="152" t="s">
        <v>202</v>
      </c>
      <c r="D14" s="152" t="s">
        <v>344</v>
      </c>
      <c r="E14" s="152"/>
    </row>
    <row r="15" spans="1:5" x14ac:dyDescent="0.25">
      <c r="A15" s="151">
        <v>11</v>
      </c>
      <c r="B15" s="152" t="s">
        <v>345</v>
      </c>
      <c r="C15" s="152" t="s">
        <v>121</v>
      </c>
      <c r="D15" s="152"/>
      <c r="E15" s="152"/>
    </row>
    <row r="16" spans="1:5" x14ac:dyDescent="0.25">
      <c r="A16" s="151">
        <v>12</v>
      </c>
      <c r="B16" s="152" t="s">
        <v>346</v>
      </c>
      <c r="C16" s="152" t="s">
        <v>20</v>
      </c>
      <c r="D16" s="152"/>
      <c r="E16" s="152"/>
    </row>
    <row r="17" spans="1:5" x14ac:dyDescent="0.25">
      <c r="A17" s="151">
        <v>13</v>
      </c>
      <c r="B17" s="152" t="s">
        <v>347</v>
      </c>
      <c r="C17" s="152" t="s">
        <v>348</v>
      </c>
      <c r="D17" s="152"/>
      <c r="E17" s="152"/>
    </row>
    <row r="18" spans="1:5" x14ac:dyDescent="0.25">
      <c r="A18" s="151">
        <v>14</v>
      </c>
      <c r="B18" s="152" t="s">
        <v>349</v>
      </c>
      <c r="C18" s="152" t="s">
        <v>30</v>
      </c>
      <c r="D18" s="152"/>
      <c r="E18" s="152"/>
    </row>
    <row r="19" spans="1:5" x14ac:dyDescent="0.25">
      <c r="A19" s="151">
        <v>15</v>
      </c>
      <c r="B19" s="152" t="s">
        <v>350</v>
      </c>
      <c r="C19" s="152" t="s">
        <v>49</v>
      </c>
      <c r="D19" s="152"/>
      <c r="E19" s="152"/>
    </row>
    <row r="20" spans="1:5" x14ac:dyDescent="0.25">
      <c r="A20" s="151">
        <v>16</v>
      </c>
      <c r="B20" s="152" t="s">
        <v>351</v>
      </c>
      <c r="C20" s="152" t="s">
        <v>57</v>
      </c>
      <c r="D20" s="152"/>
      <c r="E20" s="152"/>
    </row>
    <row r="21" spans="1:5" x14ac:dyDescent="0.25">
      <c r="A21" s="151">
        <v>17</v>
      </c>
      <c r="B21" s="152" t="s">
        <v>352</v>
      </c>
      <c r="C21" s="152" t="s">
        <v>65</v>
      </c>
      <c r="D21" s="152"/>
      <c r="E21" s="152"/>
    </row>
    <row r="22" spans="1:5" x14ac:dyDescent="0.25">
      <c r="A22" s="151">
        <v>18</v>
      </c>
      <c r="B22" s="152" t="s">
        <v>353</v>
      </c>
      <c r="C22" s="152" t="s">
        <v>59</v>
      </c>
      <c r="D22" s="152"/>
      <c r="E22" s="152"/>
    </row>
    <row r="23" spans="1:5" x14ac:dyDescent="0.25">
      <c r="A23" s="151">
        <v>19</v>
      </c>
      <c r="B23" s="152" t="s">
        <v>354</v>
      </c>
      <c r="C23" s="152" t="s">
        <v>213</v>
      </c>
      <c r="D23" s="152" t="s">
        <v>355</v>
      </c>
      <c r="E23" s="152"/>
    </row>
    <row r="24" spans="1:5" x14ac:dyDescent="0.25">
      <c r="A24" s="151">
        <v>20</v>
      </c>
      <c r="B24" s="152" t="s">
        <v>356</v>
      </c>
      <c r="C24" s="152" t="s">
        <v>114</v>
      </c>
      <c r="D24" s="152"/>
      <c r="E24" s="152"/>
    </row>
    <row r="25" spans="1:5" x14ac:dyDescent="0.25">
      <c r="A25" s="151">
        <v>21</v>
      </c>
      <c r="B25" s="152" t="s">
        <v>357</v>
      </c>
      <c r="C25" s="152" t="s">
        <v>19</v>
      </c>
      <c r="D25" s="152"/>
      <c r="E25" s="152"/>
    </row>
    <row r="26" spans="1:5" x14ac:dyDescent="0.25">
      <c r="A26" s="151">
        <v>22</v>
      </c>
      <c r="B26" s="152" t="s">
        <v>358</v>
      </c>
      <c r="C26" s="152" t="s">
        <v>39</v>
      </c>
      <c r="D26" s="152"/>
      <c r="E26" s="152"/>
    </row>
    <row r="27" spans="1:5" x14ac:dyDescent="0.25">
      <c r="A27" s="151">
        <v>23</v>
      </c>
      <c r="B27" s="152" t="s">
        <v>359</v>
      </c>
      <c r="C27" s="152" t="s">
        <v>45</v>
      </c>
      <c r="D27" s="152"/>
      <c r="E27" s="152"/>
    </row>
    <row r="28" spans="1:5" x14ac:dyDescent="0.25">
      <c r="A28" s="151">
        <v>24</v>
      </c>
      <c r="B28" s="152" t="s">
        <v>360</v>
      </c>
      <c r="C28" s="152" t="s">
        <v>76</v>
      </c>
      <c r="D28" s="152"/>
      <c r="E28" s="152"/>
    </row>
    <row r="29" spans="1:5" x14ac:dyDescent="0.25">
      <c r="A29" s="151">
        <v>25</v>
      </c>
      <c r="B29" s="152" t="s">
        <v>361</v>
      </c>
      <c r="C29" s="152" t="s">
        <v>212</v>
      </c>
      <c r="D29" s="152" t="s">
        <v>362</v>
      </c>
      <c r="E29" s="152"/>
    </row>
    <row r="30" spans="1:5" x14ac:dyDescent="0.25">
      <c r="A30" s="151">
        <v>26</v>
      </c>
      <c r="B30" s="152" t="s">
        <v>363</v>
      </c>
      <c r="C30" s="152" t="s">
        <v>122</v>
      </c>
      <c r="D30" s="152"/>
      <c r="E30" s="152"/>
    </row>
    <row r="31" spans="1:5" x14ac:dyDescent="0.25">
      <c r="A31" s="151">
        <v>27</v>
      </c>
      <c r="B31" s="152" t="s">
        <v>364</v>
      </c>
      <c r="C31" s="152" t="s">
        <v>73</v>
      </c>
      <c r="D31" s="152"/>
      <c r="E31" s="152"/>
    </row>
    <row r="32" spans="1:5" x14ac:dyDescent="0.25">
      <c r="A32" s="151">
        <v>28</v>
      </c>
      <c r="B32" s="152" t="s">
        <v>365</v>
      </c>
      <c r="C32" s="152" t="s">
        <v>33</v>
      </c>
      <c r="D32" s="152"/>
      <c r="E32" s="152"/>
    </row>
    <row r="33" spans="1:5" x14ac:dyDescent="0.25">
      <c r="A33" s="151">
        <v>29</v>
      </c>
      <c r="B33" s="152" t="s">
        <v>366</v>
      </c>
      <c r="C33" s="152" t="s">
        <v>208</v>
      </c>
      <c r="D33" s="152" t="s">
        <v>367</v>
      </c>
      <c r="E33" s="152"/>
    </row>
    <row r="34" spans="1:5" x14ac:dyDescent="0.25">
      <c r="A34" s="151">
        <v>30</v>
      </c>
      <c r="B34" s="152" t="s">
        <v>368</v>
      </c>
      <c r="C34" s="152" t="s">
        <v>110</v>
      </c>
      <c r="D34" s="152"/>
      <c r="E34" s="152"/>
    </row>
    <row r="35" spans="1:5" x14ac:dyDescent="0.25">
      <c r="A35" s="151">
        <v>31</v>
      </c>
      <c r="B35" s="152" t="s">
        <v>369</v>
      </c>
      <c r="C35" s="152" t="s">
        <v>370</v>
      </c>
      <c r="D35" s="152"/>
      <c r="E35" s="152"/>
    </row>
    <row r="36" spans="1:5" x14ac:dyDescent="0.25">
      <c r="A36" s="151">
        <v>32</v>
      </c>
      <c r="B36" s="152" t="s">
        <v>371</v>
      </c>
      <c r="C36" s="152" t="s">
        <v>118</v>
      </c>
      <c r="D36" s="152"/>
      <c r="E36" s="152"/>
    </row>
    <row r="37" spans="1:5" x14ac:dyDescent="0.25">
      <c r="A37" s="151">
        <v>33</v>
      </c>
      <c r="B37" s="152" t="s">
        <v>372</v>
      </c>
      <c r="C37" s="152" t="s">
        <v>123</v>
      </c>
      <c r="D37" s="152"/>
      <c r="E37" s="152"/>
    </row>
    <row r="38" spans="1:5" x14ac:dyDescent="0.25">
      <c r="A38" s="151">
        <v>34</v>
      </c>
      <c r="B38" s="152" t="s">
        <v>373</v>
      </c>
      <c r="C38" s="152" t="s">
        <v>1</v>
      </c>
      <c r="D38" s="152"/>
      <c r="E38" s="152"/>
    </row>
    <row r="39" spans="1:5" x14ac:dyDescent="0.25">
      <c r="A39" s="151">
        <v>35</v>
      </c>
      <c r="B39" s="152" t="s">
        <v>374</v>
      </c>
      <c r="C39" s="152" t="s">
        <v>7</v>
      </c>
      <c r="D39" s="152"/>
      <c r="E39" s="152"/>
    </row>
    <row r="40" spans="1:5" x14ac:dyDescent="0.25">
      <c r="A40" s="151">
        <v>36</v>
      </c>
      <c r="B40" s="152" t="s">
        <v>375</v>
      </c>
      <c r="C40" s="152" t="s">
        <v>47</v>
      </c>
      <c r="D40" s="152"/>
      <c r="E40" s="152"/>
    </row>
    <row r="41" spans="1:5" x14ac:dyDescent="0.25">
      <c r="A41" s="151">
        <v>37</v>
      </c>
      <c r="B41" s="152" t="s">
        <v>376</v>
      </c>
      <c r="C41" s="152" t="s">
        <v>48</v>
      </c>
      <c r="D41" s="152"/>
      <c r="E41" s="152"/>
    </row>
    <row r="42" spans="1:5" x14ac:dyDescent="0.25">
      <c r="A42" s="151">
        <v>38</v>
      </c>
      <c r="B42" s="152" t="s">
        <v>377</v>
      </c>
      <c r="C42" s="152" t="s">
        <v>74</v>
      </c>
      <c r="D42" s="152"/>
      <c r="E42" s="152"/>
    </row>
    <row r="43" spans="1:5" x14ac:dyDescent="0.25">
      <c r="A43" s="151">
        <v>39</v>
      </c>
      <c r="B43" s="152" t="s">
        <v>378</v>
      </c>
      <c r="C43" s="152" t="s">
        <v>77</v>
      </c>
      <c r="D43" s="152"/>
      <c r="E43" s="152"/>
    </row>
    <row r="44" spans="1:5" x14ac:dyDescent="0.25">
      <c r="A44" s="151">
        <v>40</v>
      </c>
      <c r="B44" s="152" t="s">
        <v>379</v>
      </c>
      <c r="C44" s="152" t="s">
        <v>211</v>
      </c>
      <c r="D44" s="152" t="s">
        <v>380</v>
      </c>
      <c r="E44" s="152"/>
    </row>
    <row r="45" spans="1:5" x14ac:dyDescent="0.25">
      <c r="A45" s="151">
        <v>41</v>
      </c>
      <c r="B45" s="152" t="s">
        <v>381</v>
      </c>
      <c r="C45" s="152" t="s">
        <v>2</v>
      </c>
      <c r="D45" s="152"/>
      <c r="E45" s="152"/>
    </row>
    <row r="46" spans="1:5" x14ac:dyDescent="0.25">
      <c r="A46" s="151">
        <v>42</v>
      </c>
      <c r="B46" s="152" t="s">
        <v>382</v>
      </c>
      <c r="C46" s="152" t="s">
        <v>16</v>
      </c>
      <c r="D46" s="152"/>
      <c r="E46" s="152"/>
    </row>
    <row r="47" spans="1:5" x14ac:dyDescent="0.25">
      <c r="A47" s="151">
        <v>43</v>
      </c>
      <c r="B47" s="152" t="s">
        <v>383</v>
      </c>
      <c r="C47" s="152" t="s">
        <v>17</v>
      </c>
      <c r="D47" s="152"/>
      <c r="E47" s="152"/>
    </row>
    <row r="48" spans="1:5" x14ac:dyDescent="0.25">
      <c r="A48" s="151">
        <v>44</v>
      </c>
      <c r="B48" s="152" t="s">
        <v>384</v>
      </c>
      <c r="C48" s="152" t="s">
        <v>42</v>
      </c>
      <c r="D48" s="152"/>
      <c r="E48" s="152"/>
    </row>
    <row r="49" spans="1:5" x14ac:dyDescent="0.25">
      <c r="A49" s="151">
        <v>45</v>
      </c>
      <c r="B49" s="152" t="s">
        <v>385</v>
      </c>
      <c r="C49" s="152" t="s">
        <v>46</v>
      </c>
      <c r="D49" s="152"/>
      <c r="E49" s="152"/>
    </row>
    <row r="50" spans="1:5" x14ac:dyDescent="0.25">
      <c r="A50" s="151">
        <v>46</v>
      </c>
      <c r="B50" s="152" t="s">
        <v>386</v>
      </c>
      <c r="C50" s="152" t="s">
        <v>8</v>
      </c>
      <c r="D50" s="152"/>
      <c r="E50" s="152"/>
    </row>
    <row r="51" spans="1:5" x14ac:dyDescent="0.25">
      <c r="A51" s="151">
        <v>47</v>
      </c>
      <c r="B51" s="152" t="s">
        <v>387</v>
      </c>
      <c r="C51" s="152" t="s">
        <v>201</v>
      </c>
      <c r="D51" s="152" t="s">
        <v>388</v>
      </c>
      <c r="E51" s="152"/>
    </row>
    <row r="52" spans="1:5" x14ac:dyDescent="0.25">
      <c r="A52" s="151">
        <v>48</v>
      </c>
      <c r="B52" s="152" t="s">
        <v>389</v>
      </c>
      <c r="C52" s="152" t="s">
        <v>85</v>
      </c>
      <c r="D52" s="152" t="s">
        <v>279</v>
      </c>
      <c r="E52" s="152" t="e">
        <v>#NAME?</v>
      </c>
    </row>
    <row r="53" spans="1:5" x14ac:dyDescent="0.25">
      <c r="A53" s="151">
        <v>49</v>
      </c>
      <c r="B53" s="152" t="s">
        <v>280</v>
      </c>
      <c r="C53" s="152" t="s">
        <v>112</v>
      </c>
      <c r="D53" s="152"/>
      <c r="E53" s="152"/>
    </row>
    <row r="54" spans="1:5" x14ac:dyDescent="0.25">
      <c r="A54" s="151">
        <v>50</v>
      </c>
      <c r="B54" s="152" t="s">
        <v>281</v>
      </c>
      <c r="C54" s="152" t="s">
        <v>116</v>
      </c>
      <c r="D54" s="152"/>
      <c r="E54" s="152"/>
    </row>
    <row r="55" spans="1:5" x14ac:dyDescent="0.25">
      <c r="A55" s="151">
        <v>51</v>
      </c>
      <c r="B55" s="152" t="s">
        <v>282</v>
      </c>
      <c r="C55" s="152" t="s">
        <v>4</v>
      </c>
      <c r="D55" s="152"/>
      <c r="E55" s="152"/>
    </row>
    <row r="56" spans="1:5" x14ac:dyDescent="0.25">
      <c r="A56" s="151">
        <v>52</v>
      </c>
      <c r="B56" s="152" t="s">
        <v>283</v>
      </c>
      <c r="C56" s="152" t="s">
        <v>5</v>
      </c>
      <c r="D56" s="152"/>
      <c r="E56" s="152"/>
    </row>
    <row r="57" spans="1:5" x14ac:dyDescent="0.25">
      <c r="A57" s="151">
        <v>53</v>
      </c>
      <c r="B57" s="152" t="s">
        <v>284</v>
      </c>
      <c r="C57" s="152" t="s">
        <v>6</v>
      </c>
      <c r="D57" s="152"/>
      <c r="E57" s="152"/>
    </row>
    <row r="58" spans="1:5" x14ac:dyDescent="0.25">
      <c r="A58" s="151">
        <v>54</v>
      </c>
      <c r="B58" s="152" t="s">
        <v>285</v>
      </c>
      <c r="C58" s="152" t="s">
        <v>10</v>
      </c>
      <c r="D58" s="152"/>
      <c r="E58" s="152"/>
    </row>
    <row r="59" spans="1:5" x14ac:dyDescent="0.25">
      <c r="A59" s="151">
        <v>55</v>
      </c>
      <c r="B59" s="152" t="s">
        <v>286</v>
      </c>
      <c r="C59" s="152" t="s">
        <v>11</v>
      </c>
      <c r="D59" s="152" t="s">
        <v>287</v>
      </c>
      <c r="E59" s="152"/>
    </row>
    <row r="60" spans="1:5" x14ac:dyDescent="0.25">
      <c r="A60" s="151">
        <v>56</v>
      </c>
      <c r="B60" s="152" t="s">
        <v>288</v>
      </c>
      <c r="C60" s="152" t="s">
        <v>81</v>
      </c>
      <c r="D60" s="152" t="s">
        <v>289</v>
      </c>
      <c r="E60" s="152"/>
    </row>
    <row r="61" spans="1:5" x14ac:dyDescent="0.25">
      <c r="A61" s="151">
        <v>57</v>
      </c>
      <c r="B61" s="152" t="s">
        <v>290</v>
      </c>
      <c r="C61" s="152" t="s">
        <v>13</v>
      </c>
      <c r="D61" s="152"/>
      <c r="E61" s="152"/>
    </row>
    <row r="62" spans="1:5" x14ac:dyDescent="0.25">
      <c r="A62" s="151">
        <v>58</v>
      </c>
      <c r="B62" s="152" t="s">
        <v>291</v>
      </c>
      <c r="C62" s="152" t="s">
        <v>15</v>
      </c>
      <c r="D62" s="152"/>
      <c r="E62" s="152"/>
    </row>
    <row r="63" spans="1:5" x14ac:dyDescent="0.25">
      <c r="A63" s="151">
        <v>59</v>
      </c>
      <c r="B63" s="152" t="s">
        <v>292</v>
      </c>
      <c r="C63" s="152" t="s">
        <v>18</v>
      </c>
      <c r="D63" s="152"/>
      <c r="E63" s="152"/>
    </row>
    <row r="64" spans="1:5" x14ac:dyDescent="0.25">
      <c r="A64" s="151">
        <v>60</v>
      </c>
      <c r="B64" s="152" t="s">
        <v>293</v>
      </c>
      <c r="C64" s="152" t="s">
        <v>21</v>
      </c>
      <c r="D64" s="152"/>
      <c r="E64" s="152"/>
    </row>
    <row r="65" spans="1:5" x14ac:dyDescent="0.25">
      <c r="A65" s="151">
        <v>61</v>
      </c>
      <c r="B65" s="152" t="s">
        <v>294</v>
      </c>
      <c r="C65" s="152" t="s">
        <v>82</v>
      </c>
      <c r="D65" s="152"/>
      <c r="E65" s="152"/>
    </row>
    <row r="66" spans="1:5" x14ac:dyDescent="0.25">
      <c r="A66" s="151">
        <v>62</v>
      </c>
      <c r="B66" s="152" t="s">
        <v>295</v>
      </c>
      <c r="C66" s="152" t="s">
        <v>26</v>
      </c>
      <c r="D66" s="152"/>
      <c r="E66" s="152"/>
    </row>
    <row r="67" spans="1:5" x14ac:dyDescent="0.25">
      <c r="A67" s="151">
        <v>63</v>
      </c>
      <c r="B67" s="152" t="s">
        <v>296</v>
      </c>
      <c r="C67" s="152" t="s">
        <v>78</v>
      </c>
      <c r="D67" s="152"/>
      <c r="E67" s="152"/>
    </row>
    <row r="68" spans="1:5" x14ac:dyDescent="0.25">
      <c r="A68" s="151">
        <v>64</v>
      </c>
      <c r="B68" s="152" t="s">
        <v>297</v>
      </c>
      <c r="C68" s="152" t="s">
        <v>27</v>
      </c>
      <c r="D68" s="152"/>
      <c r="E68" s="152"/>
    </row>
    <row r="69" spans="1:5" x14ac:dyDescent="0.25">
      <c r="A69" s="151">
        <v>65</v>
      </c>
      <c r="B69" s="152" t="s">
        <v>298</v>
      </c>
      <c r="C69" s="152" t="s">
        <v>31</v>
      </c>
      <c r="D69" s="152"/>
      <c r="E69" s="152"/>
    </row>
    <row r="70" spans="1:5" x14ac:dyDescent="0.25">
      <c r="A70" s="151">
        <v>66</v>
      </c>
      <c r="B70" s="152" t="s">
        <v>299</v>
      </c>
      <c r="C70" s="152" t="s">
        <v>40</v>
      </c>
      <c r="D70" s="152"/>
      <c r="E70" s="152"/>
    </row>
    <row r="71" spans="1:5" x14ac:dyDescent="0.25">
      <c r="A71" s="151">
        <v>67</v>
      </c>
      <c r="B71" s="152" t="s">
        <v>300</v>
      </c>
      <c r="C71" s="152" t="s">
        <v>50</v>
      </c>
      <c r="D71" s="152"/>
      <c r="E71" s="152"/>
    </row>
    <row r="72" spans="1:5" x14ac:dyDescent="0.25">
      <c r="A72" s="151">
        <v>68</v>
      </c>
      <c r="B72" s="152" t="s">
        <v>301</v>
      </c>
      <c r="C72" s="152" t="s">
        <v>51</v>
      </c>
      <c r="D72" s="152"/>
      <c r="E72" s="152"/>
    </row>
    <row r="73" spans="1:5" x14ac:dyDescent="0.25">
      <c r="A73" s="151">
        <v>69</v>
      </c>
      <c r="B73" s="152" t="s">
        <v>302</v>
      </c>
      <c r="C73" s="152" t="s">
        <v>58</v>
      </c>
      <c r="D73" s="152"/>
      <c r="E73" s="152"/>
    </row>
    <row r="74" spans="1:5" x14ac:dyDescent="0.25">
      <c r="A74" s="151">
        <v>70</v>
      </c>
      <c r="B74" s="152" t="s">
        <v>390</v>
      </c>
      <c r="C74" s="152" t="s">
        <v>60</v>
      </c>
      <c r="D74" s="152"/>
      <c r="E74" s="152"/>
    </row>
    <row r="75" spans="1:5" x14ac:dyDescent="0.25">
      <c r="A75" s="151">
        <v>71</v>
      </c>
      <c r="B75" s="152" t="s">
        <v>391</v>
      </c>
      <c r="C75" s="152" t="s">
        <v>62</v>
      </c>
      <c r="D75" s="152"/>
      <c r="E75" s="152"/>
    </row>
    <row r="76" spans="1:5" x14ac:dyDescent="0.25">
      <c r="A76" s="151">
        <v>72</v>
      </c>
      <c r="B76" s="152" t="s">
        <v>392</v>
      </c>
      <c r="C76" s="152" t="s">
        <v>63</v>
      </c>
      <c r="D76" s="152"/>
      <c r="E76" s="152"/>
    </row>
    <row r="77" spans="1:5" x14ac:dyDescent="0.25">
      <c r="A77" s="151">
        <v>73</v>
      </c>
      <c r="B77" s="152" t="s">
        <v>393</v>
      </c>
      <c r="C77" s="152" t="s">
        <v>72</v>
      </c>
      <c r="D77" s="152"/>
      <c r="E77" s="152"/>
    </row>
    <row r="78" spans="1:5" x14ac:dyDescent="0.25">
      <c r="A78" s="151">
        <v>74</v>
      </c>
      <c r="B78" s="152" t="s">
        <v>394</v>
      </c>
      <c r="C78" s="152" t="s">
        <v>64</v>
      </c>
      <c r="D78" s="152"/>
      <c r="E78" s="152"/>
    </row>
    <row r="79" spans="1:5" x14ac:dyDescent="0.25">
      <c r="A79" s="151">
        <v>75</v>
      </c>
      <c r="B79" s="152" t="s">
        <v>395</v>
      </c>
      <c r="C79" s="152" t="s">
        <v>44</v>
      </c>
      <c r="D79" s="152" t="s">
        <v>396</v>
      </c>
      <c r="E79" s="152"/>
    </row>
    <row r="80" spans="1:5" x14ac:dyDescent="0.25">
      <c r="A80" s="151">
        <v>76</v>
      </c>
      <c r="B80" s="152" t="s">
        <v>397</v>
      </c>
      <c r="C80" s="152" t="s">
        <v>194</v>
      </c>
      <c r="D80" s="152" t="s">
        <v>398</v>
      </c>
      <c r="E80" s="152"/>
    </row>
    <row r="81" spans="1:5" x14ac:dyDescent="0.25">
      <c r="A81" s="151">
        <v>77</v>
      </c>
      <c r="B81" s="152" t="s">
        <v>399</v>
      </c>
      <c r="C81" s="152" t="s">
        <v>108</v>
      </c>
      <c r="D81" s="152"/>
      <c r="E81" s="152"/>
    </row>
    <row r="82" spans="1:5" x14ac:dyDescent="0.25">
      <c r="A82" s="151">
        <v>78</v>
      </c>
      <c r="B82" s="152" t="s">
        <v>400</v>
      </c>
      <c r="C82" s="152" t="s">
        <v>119</v>
      </c>
      <c r="D82" s="152"/>
      <c r="E82" s="152"/>
    </row>
    <row r="83" spans="1:5" x14ac:dyDescent="0.25">
      <c r="A83" s="151">
        <v>79</v>
      </c>
      <c r="B83" s="152" t="s">
        <v>401</v>
      </c>
      <c r="C83" s="152" t="s">
        <v>120</v>
      </c>
      <c r="D83" s="152"/>
      <c r="E83" s="152"/>
    </row>
    <row r="84" spans="1:5" x14ac:dyDescent="0.25">
      <c r="A84" s="151">
        <v>80</v>
      </c>
      <c r="B84" s="152" t="s">
        <v>402</v>
      </c>
      <c r="C84" s="152" t="s">
        <v>3</v>
      </c>
      <c r="D84" s="152"/>
      <c r="E84" s="152"/>
    </row>
    <row r="85" spans="1:5" x14ac:dyDescent="0.25">
      <c r="A85" s="151">
        <v>81</v>
      </c>
      <c r="B85" s="152" t="s">
        <v>403</v>
      </c>
      <c r="C85" s="152" t="s">
        <v>53</v>
      </c>
      <c r="D85" s="152"/>
      <c r="E85" s="152"/>
    </row>
    <row r="86" spans="1:5" x14ac:dyDescent="0.25">
      <c r="A86" s="151">
        <v>82</v>
      </c>
      <c r="B86" s="152" t="s">
        <v>404</v>
      </c>
      <c r="C86" s="152" t="s">
        <v>54</v>
      </c>
      <c r="D86" s="152"/>
      <c r="E86" s="152"/>
    </row>
    <row r="87" spans="1:5" x14ac:dyDescent="0.25">
      <c r="A87" s="151">
        <v>83</v>
      </c>
      <c r="B87" s="152" t="s">
        <v>405</v>
      </c>
      <c r="C87" s="152" t="s">
        <v>70</v>
      </c>
      <c r="D87" s="152"/>
      <c r="E87" s="152"/>
    </row>
    <row r="88" spans="1:5" x14ac:dyDescent="0.25">
      <c r="A88" s="151">
        <v>84</v>
      </c>
      <c r="B88" s="152" t="s">
        <v>406</v>
      </c>
      <c r="C88" s="152" t="s">
        <v>204</v>
      </c>
      <c r="D88" s="152" t="s">
        <v>407</v>
      </c>
      <c r="E88" s="152"/>
    </row>
    <row r="89" spans="1:5" x14ac:dyDescent="0.25">
      <c r="A89" s="151">
        <v>85</v>
      </c>
      <c r="B89" s="152" t="s">
        <v>408</v>
      </c>
      <c r="C89" s="152" t="s">
        <v>205</v>
      </c>
      <c r="D89" s="152" t="s">
        <v>409</v>
      </c>
      <c r="E89" s="152"/>
    </row>
    <row r="90" spans="1:5" x14ac:dyDescent="0.25">
      <c r="A90" s="151">
        <v>86</v>
      </c>
      <c r="B90" s="152" t="s">
        <v>410</v>
      </c>
      <c r="C90" s="152" t="s">
        <v>24</v>
      </c>
      <c r="D90" s="152"/>
      <c r="E90" s="152"/>
    </row>
    <row r="91" spans="1:5" x14ac:dyDescent="0.25">
      <c r="A91" s="151">
        <v>87</v>
      </c>
      <c r="B91" s="152" t="s">
        <v>411</v>
      </c>
      <c r="C91" s="152" t="s">
        <v>412</v>
      </c>
      <c r="D91" s="152"/>
      <c r="E91" s="152"/>
    </row>
    <row r="92" spans="1:5" x14ac:dyDescent="0.25">
      <c r="A92" s="151">
        <v>88</v>
      </c>
      <c r="B92" s="152" t="s">
        <v>413</v>
      </c>
      <c r="C92" s="152" t="s">
        <v>206</v>
      </c>
      <c r="D92" s="152" t="s">
        <v>414</v>
      </c>
      <c r="E92" s="152"/>
    </row>
    <row r="93" spans="1:5" x14ac:dyDescent="0.25">
      <c r="A93" s="151">
        <v>89</v>
      </c>
      <c r="B93" s="152" t="s">
        <v>415</v>
      </c>
      <c r="C93" s="152" t="s">
        <v>115</v>
      </c>
      <c r="D93" s="152"/>
      <c r="E93" s="152"/>
    </row>
    <row r="94" spans="1:5" x14ac:dyDescent="0.25">
      <c r="A94" s="151">
        <v>90</v>
      </c>
      <c r="B94" s="152" t="s">
        <v>416</v>
      </c>
      <c r="C94" s="152" t="s">
        <v>109</v>
      </c>
      <c r="D94" s="152"/>
      <c r="E94" s="152"/>
    </row>
    <row r="95" spans="1:5" x14ac:dyDescent="0.25">
      <c r="A95" s="151">
        <v>91</v>
      </c>
      <c r="B95" s="152" t="s">
        <v>417</v>
      </c>
      <c r="C95" s="152" t="s">
        <v>12</v>
      </c>
      <c r="D95" s="152"/>
      <c r="E95" s="152"/>
    </row>
    <row r="96" spans="1:5" x14ac:dyDescent="0.25">
      <c r="A96" s="151">
        <v>92</v>
      </c>
      <c r="B96" s="152" t="s">
        <v>418</v>
      </c>
      <c r="C96" s="152" t="s">
        <v>113</v>
      </c>
      <c r="D96" s="152"/>
      <c r="E96" s="152"/>
    </row>
    <row r="97" spans="1:5" x14ac:dyDescent="0.25">
      <c r="A97" s="151">
        <v>93</v>
      </c>
      <c r="B97" s="152" t="s">
        <v>419</v>
      </c>
      <c r="C97" s="152" t="s">
        <v>198</v>
      </c>
      <c r="D97" s="152"/>
      <c r="E97" s="152"/>
    </row>
    <row r="98" spans="1:5" x14ac:dyDescent="0.25">
      <c r="A98" s="151">
        <v>94</v>
      </c>
      <c r="B98" s="152" t="s">
        <v>420</v>
      </c>
      <c r="C98" s="152" t="s">
        <v>22</v>
      </c>
      <c r="D98" s="152"/>
      <c r="E98" s="152"/>
    </row>
    <row r="99" spans="1:5" x14ac:dyDescent="0.25">
      <c r="A99" s="151">
        <v>95</v>
      </c>
      <c r="B99" s="152" t="s">
        <v>421</v>
      </c>
      <c r="C99" s="152" t="s">
        <v>79</v>
      </c>
      <c r="D99" s="152"/>
      <c r="E99" s="152"/>
    </row>
    <row r="100" spans="1:5" x14ac:dyDescent="0.25">
      <c r="A100" s="151">
        <v>96</v>
      </c>
      <c r="B100" s="152" t="s">
        <v>422</v>
      </c>
      <c r="C100" s="152" t="s">
        <v>37</v>
      </c>
      <c r="D100" s="152"/>
      <c r="E100" s="152"/>
    </row>
    <row r="101" spans="1:5" x14ac:dyDescent="0.25">
      <c r="A101" s="151">
        <v>97</v>
      </c>
      <c r="B101" s="152" t="s">
        <v>423</v>
      </c>
      <c r="C101" s="152" t="s">
        <v>52</v>
      </c>
      <c r="D101" s="152"/>
      <c r="E101" s="152"/>
    </row>
    <row r="102" spans="1:5" x14ac:dyDescent="0.25">
      <c r="A102" s="151">
        <v>98</v>
      </c>
      <c r="B102" s="152" t="s">
        <v>424</v>
      </c>
      <c r="C102" s="152" t="s">
        <v>55</v>
      </c>
      <c r="D102" s="152"/>
      <c r="E102" s="152"/>
    </row>
    <row r="103" spans="1:5" x14ac:dyDescent="0.25">
      <c r="A103" s="151">
        <v>99</v>
      </c>
      <c r="B103" s="152" t="s">
        <v>425</v>
      </c>
      <c r="C103" s="152" t="s">
        <v>68</v>
      </c>
      <c r="D103" s="152"/>
      <c r="E103" s="152"/>
    </row>
    <row r="104" spans="1:5" x14ac:dyDescent="0.25">
      <c r="A104" s="151">
        <v>100</v>
      </c>
      <c r="B104" s="152" t="s">
        <v>426</v>
      </c>
      <c r="C104" s="152" t="s">
        <v>66</v>
      </c>
      <c r="D104" s="152"/>
      <c r="E104" s="152"/>
    </row>
    <row r="105" spans="1:5" x14ac:dyDescent="0.25">
      <c r="A105" s="151">
        <v>101</v>
      </c>
      <c r="B105" s="152" t="s">
        <v>427</v>
      </c>
      <c r="C105" s="152" t="s">
        <v>215</v>
      </c>
      <c r="D105" s="152" t="s">
        <v>428</v>
      </c>
      <c r="E105" s="152" t="e">
        <v>#NAME?</v>
      </c>
    </row>
    <row r="106" spans="1:5" x14ac:dyDescent="0.25">
      <c r="A106" s="151">
        <v>102</v>
      </c>
      <c r="B106" s="152" t="s">
        <v>429</v>
      </c>
      <c r="C106" s="152" t="s">
        <v>71</v>
      </c>
      <c r="D106" s="152"/>
      <c r="E106" s="152"/>
    </row>
    <row r="107" spans="1:5" x14ac:dyDescent="0.25">
      <c r="A107" s="151">
        <v>103</v>
      </c>
      <c r="B107" s="152" t="s">
        <v>430</v>
      </c>
      <c r="C107" s="152" t="s">
        <v>35</v>
      </c>
      <c r="D107" s="152"/>
      <c r="E107" s="152"/>
    </row>
    <row r="108" spans="1:5" x14ac:dyDescent="0.25">
      <c r="A108" s="151">
        <v>104</v>
      </c>
      <c r="B108" s="152" t="s">
        <v>431</v>
      </c>
      <c r="C108" s="152" t="s">
        <v>67</v>
      </c>
      <c r="D108" s="152"/>
      <c r="E108" s="152"/>
    </row>
    <row r="109" spans="1:5" x14ac:dyDescent="0.25">
      <c r="A109" s="151">
        <v>105</v>
      </c>
      <c r="B109" s="152" t="s">
        <v>432</v>
      </c>
      <c r="C109" s="152" t="s">
        <v>207</v>
      </c>
      <c r="D109" s="152" t="s">
        <v>433</v>
      </c>
      <c r="E109" s="152"/>
    </row>
    <row r="110" spans="1:5" x14ac:dyDescent="0.25">
      <c r="A110" s="151">
        <v>106</v>
      </c>
      <c r="B110" s="152" t="s">
        <v>434</v>
      </c>
      <c r="C110" s="152" t="s">
        <v>195</v>
      </c>
      <c r="D110" s="152"/>
      <c r="E110" s="152"/>
    </row>
    <row r="111" spans="1:5" x14ac:dyDescent="0.25">
      <c r="A111" s="151">
        <v>107</v>
      </c>
      <c r="B111" s="152" t="s">
        <v>435</v>
      </c>
      <c r="C111" s="152" t="s">
        <v>436</v>
      </c>
      <c r="D111" s="152"/>
      <c r="E111" s="152"/>
    </row>
    <row r="112" spans="1:5" x14ac:dyDescent="0.25">
      <c r="A112" s="151">
        <v>108</v>
      </c>
      <c r="B112" s="152" t="s">
        <v>437</v>
      </c>
      <c r="C112" s="152" t="s">
        <v>14</v>
      </c>
      <c r="D112" s="152"/>
      <c r="E112" s="152"/>
    </row>
    <row r="113" spans="1:5" x14ac:dyDescent="0.25">
      <c r="A113" s="151">
        <v>109</v>
      </c>
      <c r="B113" s="152" t="s">
        <v>438</v>
      </c>
      <c r="C113" s="152" t="s">
        <v>43</v>
      </c>
      <c r="D113" s="152"/>
      <c r="E113" s="152"/>
    </row>
    <row r="114" spans="1:5" x14ac:dyDescent="0.25">
      <c r="A114" s="151">
        <v>110</v>
      </c>
      <c r="B114" s="152" t="s">
        <v>439</v>
      </c>
      <c r="C114" s="152" t="s">
        <v>56</v>
      </c>
      <c r="D114" s="152"/>
      <c r="E114" s="152"/>
    </row>
    <row r="115" spans="1:5" x14ac:dyDescent="0.25">
      <c r="A115" s="151">
        <v>111</v>
      </c>
      <c r="B115" s="152" t="s">
        <v>440</v>
      </c>
      <c r="C115" s="152" t="s">
        <v>214</v>
      </c>
      <c r="D115" s="152" t="s">
        <v>441</v>
      </c>
      <c r="E115" s="152"/>
    </row>
    <row r="116" spans="1:5" x14ac:dyDescent="0.25">
      <c r="A116" s="151">
        <v>112</v>
      </c>
      <c r="B116" s="152" t="s">
        <v>442</v>
      </c>
      <c r="C116" s="152" t="s">
        <v>196</v>
      </c>
      <c r="D116" s="152" t="s">
        <v>443</v>
      </c>
      <c r="E116" s="152"/>
    </row>
    <row r="117" spans="1:5" x14ac:dyDescent="0.25">
      <c r="A117" s="151">
        <v>113</v>
      </c>
      <c r="B117" s="152" t="s">
        <v>444</v>
      </c>
      <c r="C117" s="152" t="s">
        <v>217</v>
      </c>
      <c r="D117" s="152" t="s">
        <v>445</v>
      </c>
      <c r="E117" s="152"/>
    </row>
    <row r="118" spans="1:5" x14ac:dyDescent="0.25">
      <c r="A118" s="151">
        <v>114</v>
      </c>
      <c r="B118" s="152" t="s">
        <v>446</v>
      </c>
      <c r="C118" s="152" t="s">
        <v>9</v>
      </c>
      <c r="D118" s="152"/>
      <c r="E118" s="152"/>
    </row>
    <row r="119" spans="1:5" x14ac:dyDescent="0.25">
      <c r="A119" s="151">
        <v>115</v>
      </c>
      <c r="B119" s="152" t="s">
        <v>311</v>
      </c>
      <c r="C119" s="152" t="s">
        <v>25</v>
      </c>
      <c r="D119" s="152"/>
      <c r="E119" s="152"/>
    </row>
    <row r="120" spans="1:5" x14ac:dyDescent="0.25">
      <c r="A120" s="151">
        <v>116</v>
      </c>
      <c r="B120" s="152" t="s">
        <v>312</v>
      </c>
      <c r="C120" s="152" t="s">
        <v>28</v>
      </c>
      <c r="D120" s="152"/>
      <c r="E120" s="152"/>
    </row>
    <row r="121" spans="1:5" x14ac:dyDescent="0.25">
      <c r="A121" s="151">
        <v>117</v>
      </c>
      <c r="B121" s="152" t="s">
        <v>313</v>
      </c>
      <c r="C121" s="152" t="s">
        <v>29</v>
      </c>
      <c r="D121" s="152"/>
      <c r="E121" s="152"/>
    </row>
    <row r="122" spans="1:5" x14ac:dyDescent="0.25">
      <c r="A122" s="151">
        <v>118</v>
      </c>
      <c r="B122" s="152" t="s">
        <v>314</v>
      </c>
      <c r="C122" s="152" t="s">
        <v>32</v>
      </c>
      <c r="D122" s="152"/>
      <c r="E122" s="152"/>
    </row>
    <row r="123" spans="1:5" x14ac:dyDescent="0.25">
      <c r="A123" s="151">
        <v>119</v>
      </c>
      <c r="B123" s="152" t="s">
        <v>315</v>
      </c>
      <c r="C123" s="152" t="s">
        <v>36</v>
      </c>
      <c r="D123" s="152"/>
      <c r="E123" s="152"/>
    </row>
    <row r="124" spans="1:5" x14ac:dyDescent="0.25">
      <c r="A124" s="151">
        <v>120</v>
      </c>
      <c r="B124" s="152" t="s">
        <v>316</v>
      </c>
      <c r="C124" s="152" t="s">
        <v>317</v>
      </c>
      <c r="D124" s="152"/>
      <c r="E124" s="152"/>
    </row>
    <row r="125" spans="1:5" x14ac:dyDescent="0.25">
      <c r="A125" s="151">
        <v>121</v>
      </c>
      <c r="B125" s="152" t="s">
        <v>318</v>
      </c>
      <c r="C125" s="152" t="s">
        <v>69</v>
      </c>
      <c r="D125" s="152"/>
      <c r="E125" s="152"/>
    </row>
    <row r="126" spans="1:5" x14ac:dyDescent="0.25">
      <c r="A126" s="151">
        <v>122</v>
      </c>
      <c r="B126" s="152" t="s">
        <v>319</v>
      </c>
      <c r="C126" s="152" t="s">
        <v>75</v>
      </c>
      <c r="D126" s="152"/>
      <c r="E126" s="152"/>
    </row>
    <row r="127" spans="1:5" x14ac:dyDescent="0.25">
      <c r="A127" s="151">
        <v>123</v>
      </c>
      <c r="B127" s="152" t="s">
        <v>320</v>
      </c>
      <c r="C127" s="152" t="s">
        <v>99</v>
      </c>
      <c r="D127" s="152"/>
      <c r="E127" s="152"/>
    </row>
    <row r="128" spans="1:5" x14ac:dyDescent="0.25">
      <c r="A128" s="151">
        <v>124</v>
      </c>
      <c r="B128" s="152" t="s">
        <v>321</v>
      </c>
      <c r="C128" s="152" t="s">
        <v>203</v>
      </c>
      <c r="D128" s="152" t="s">
        <v>322</v>
      </c>
      <c r="E128" s="152"/>
    </row>
    <row r="129" spans="1:5" x14ac:dyDescent="0.25">
      <c r="A129" s="151">
        <v>125</v>
      </c>
      <c r="B129" s="152" t="s">
        <v>323</v>
      </c>
      <c r="C129" s="152" t="s">
        <v>117</v>
      </c>
      <c r="D129" s="152"/>
      <c r="E129" s="152"/>
    </row>
    <row r="130" spans="1:5" x14ac:dyDescent="0.25">
      <c r="A130" s="151">
        <v>126</v>
      </c>
      <c r="B130" s="152" t="s">
        <v>324</v>
      </c>
      <c r="C130" s="152" t="s">
        <v>38</v>
      </c>
      <c r="D130" s="152"/>
      <c r="E130" s="152"/>
    </row>
    <row r="131" spans="1:5" x14ac:dyDescent="0.25">
      <c r="A131" s="151">
        <v>127</v>
      </c>
      <c r="B131" s="152" t="s">
        <v>325</v>
      </c>
      <c r="C131" s="152" t="s">
        <v>61</v>
      </c>
      <c r="D131" s="152"/>
      <c r="E131" s="152"/>
    </row>
    <row r="132" spans="1:5" x14ac:dyDescent="0.25">
      <c r="A132" s="151">
        <v>128</v>
      </c>
      <c r="B132" s="152" t="s">
        <v>326</v>
      </c>
      <c r="C132" s="152" t="s">
        <v>327</v>
      </c>
      <c r="D132" s="152" t="s">
        <v>328</v>
      </c>
      <c r="E132" s="152"/>
    </row>
    <row r="133" spans="1:5" x14ac:dyDescent="0.25">
      <c r="A133" s="151">
        <v>129</v>
      </c>
      <c r="B133" s="152" t="s">
        <v>329</v>
      </c>
      <c r="C133" s="152" t="s">
        <v>216</v>
      </c>
      <c r="D133" s="152" t="s">
        <v>330</v>
      </c>
      <c r="E133" s="152"/>
    </row>
  </sheetData>
  <pageMargins left="0.75" right="0.75" top="1" bottom="1" header="0.5" footer="0.5"/>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summary</vt:lpstr>
      <vt:lpstr>global carbon budget</vt:lpstr>
      <vt:lpstr>fossil emissions by fuel type</vt:lpstr>
      <vt:lpstr>country territorial emissions</vt:lpstr>
      <vt:lpstr>country consumption emissions</vt:lpstr>
      <vt:lpstr>land-use change emissions</vt:lpstr>
      <vt:lpstr>ocean sink</vt:lpstr>
      <vt:lpstr>terrestrial sink</vt:lpstr>
      <vt:lpstr>country definitions</vt:lpstr>
      <vt:lpstr>'land-use change emissions'!_ENREF_33</vt:lpstr>
      <vt:lpstr>'terrestrial sink'!_ENREF_41</vt:lpstr>
      <vt:lpstr>'ocean sink'!_ENREF_51</vt:lpstr>
      <vt:lpstr>'ocean sink'!_ENREF_53</vt:lpstr>
      <vt:lpstr>'land-use change emissions'!_ENREF_6</vt:lpstr>
      <vt:lpstr>'ocean sink'!_ENREF_74</vt:lpstr>
      <vt:lpstr>'land-use change emissions'!_ENREF_82</vt:lpstr>
    </vt:vector>
  </TitlesOfParts>
  <Company>UEA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Corinne Le Quere</dc:creator>
  <cp:lastModifiedBy>Boden, Thomas A.</cp:lastModifiedBy>
  <cp:lastPrinted>2012-08-21T14:35:37Z</cp:lastPrinted>
  <dcterms:created xsi:type="dcterms:W3CDTF">2012-07-23T15:03:57Z</dcterms:created>
  <dcterms:modified xsi:type="dcterms:W3CDTF">2013-05-02T16:06:51Z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1138225081</vt:i4>
  </property>
  <property fmtid="{D5CDD505-2E9C-101B-9397-08002B2CF9AE}" pid="3" name="_NewReviewCycle">
    <vt:lpwstr/>
  </property>
  <property fmtid="{D5CDD505-2E9C-101B-9397-08002B2CF9AE}" pid="4" name="_EmailSubject">
    <vt:lpwstr>Update for Monday</vt:lpwstr>
  </property>
  <property fmtid="{D5CDD505-2E9C-101B-9397-08002B2CF9AE}" pid="5" name="_AuthorEmail">
    <vt:lpwstr>C.Jourdain@uea.ac.uk</vt:lpwstr>
  </property>
  <property fmtid="{D5CDD505-2E9C-101B-9397-08002B2CF9AE}" pid="6" name="_AuthorEmailDisplayName">
    <vt:lpwstr>Charlotte Jourdain (TYN)</vt:lpwstr>
  </property>
  <property fmtid="{D5CDD505-2E9C-101B-9397-08002B2CF9AE}" pid="7" name="_ReviewingToolsShownOnce">
    <vt:lpwstr/>
  </property>
</Properties>
</file>